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24226"/>
  <mc:AlternateContent xmlns:mc="http://schemas.openxmlformats.org/markup-compatibility/2006">
    <mc:Choice Requires="x15">
      <x15ac:absPath xmlns:x15ac="http://schemas.microsoft.com/office/spreadsheetml/2010/11/ac" url="C:\Users\1200348\Desktop\"/>
    </mc:Choice>
  </mc:AlternateContent>
  <xr:revisionPtr revIDLastSave="0" documentId="13_ncr:1_{E3BD6BB2-1940-439D-A0B3-FDC5F1B97DC7}" xr6:coauthVersionLast="36" xr6:coauthVersionMax="45" xr10:uidLastSave="{00000000-0000-0000-0000-000000000000}"/>
  <bookViews>
    <workbookView xWindow="-105" yWindow="-105" windowWidth="23250" windowHeight="12570" tabRatio="602" xr2:uid="{00000000-000D-0000-FFFF-FFFF00000000}"/>
  </bookViews>
  <sheets>
    <sheet name="技術点申告書（技術者実績要）" sheetId="38" r:id="rId1"/>
    <sheet name="実務経験証明書" sheetId="41" r:id="rId2"/>
  </sheets>
  <definedNames>
    <definedName name="_xlnm.Print_Area" localSheetId="0">'技術点申告書（技術者実績要）'!$A$1:$N$74</definedName>
    <definedName name="_xlnm.Print_Area" localSheetId="1">実務経験証明書!$A$1:$G$47</definedName>
    <definedName name="_xlnm.Print_Titles" localSheetId="0">'技術点申告書（技術者実績要）'!$1:$8</definedName>
  </definedNames>
  <calcPr calcId="191029"/>
</workbook>
</file>

<file path=xl/calcChain.xml><?xml version="1.0" encoding="utf-8"?>
<calcChain xmlns="http://schemas.openxmlformats.org/spreadsheetml/2006/main">
  <c r="K27" i="38" l="1"/>
  <c r="K36" i="38"/>
  <c r="G45" i="41" l="1"/>
  <c r="K56" i="38"/>
  <c r="K63" i="38" l="1"/>
  <c r="K49" i="38"/>
  <c r="K43" i="38"/>
  <c r="K19" i="38" l="1"/>
  <c r="K20" i="38" s="1"/>
  <c r="K65" i="38" l="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AA1" i="41" s="1"/>
  <c r="G14" i="41"/>
  <c r="K66" i="38" l="1"/>
  <c r="K67" i="38" l="1"/>
</calcChain>
</file>

<file path=xl/sharedStrings.xml><?xml version="1.0" encoding="utf-8"?>
<sst xmlns="http://schemas.openxmlformats.org/spreadsheetml/2006/main" count="145" uniqueCount="113">
  <si>
    <t>工事成績評定</t>
    <rPh sb="0" eb="2">
      <t>コウジ</t>
    </rPh>
    <rPh sb="2" eb="4">
      <t>セイセキ</t>
    </rPh>
    <rPh sb="4" eb="5">
      <t>ヒョウ</t>
    </rPh>
    <rPh sb="5" eb="6">
      <t>テイ</t>
    </rPh>
    <phoneticPr fontId="2"/>
  </si>
  <si>
    <t>総評定点①</t>
    <rPh sb="0" eb="1">
      <t>ソウ</t>
    </rPh>
    <rPh sb="1" eb="3">
      <t>ヒョウテイ</t>
    </rPh>
    <rPh sb="3" eb="4">
      <t>テン</t>
    </rPh>
    <phoneticPr fontId="2"/>
  </si>
  <si>
    <t>総評定点②</t>
    <rPh sb="0" eb="1">
      <t>ソウ</t>
    </rPh>
    <rPh sb="1" eb="3">
      <t>ヒョウテイ</t>
    </rPh>
    <rPh sb="3" eb="4">
      <t>テン</t>
    </rPh>
    <phoneticPr fontId="2"/>
  </si>
  <si>
    <t>総評定点③</t>
    <rPh sb="0" eb="1">
      <t>ソウ</t>
    </rPh>
    <rPh sb="1" eb="3">
      <t>ヒョウテイ</t>
    </rPh>
    <rPh sb="3" eb="4">
      <t>テン</t>
    </rPh>
    <phoneticPr fontId="2"/>
  </si>
  <si>
    <t>配置予定技術者の資格</t>
    <rPh sb="0" eb="2">
      <t>ハイチ</t>
    </rPh>
    <rPh sb="2" eb="4">
      <t>ヨテイ</t>
    </rPh>
    <rPh sb="4" eb="7">
      <t>ギジュツシャ</t>
    </rPh>
    <rPh sb="8" eb="10">
      <t>シカク</t>
    </rPh>
    <phoneticPr fontId="2"/>
  </si>
  <si>
    <t>配置予定技術者の実績</t>
    <rPh sb="0" eb="2">
      <t>ハイチ</t>
    </rPh>
    <rPh sb="2" eb="4">
      <t>ヨテイ</t>
    </rPh>
    <rPh sb="4" eb="7">
      <t>ギジュツシャ</t>
    </rPh>
    <rPh sb="8" eb="10">
      <t>ジッセキ</t>
    </rPh>
    <phoneticPr fontId="2"/>
  </si>
  <si>
    <t>　（１級技術者＝３点　　２級技術者＝２点　　その他＝１点）</t>
    <rPh sb="3" eb="4">
      <t>キュウ</t>
    </rPh>
    <rPh sb="4" eb="7">
      <t>ギジュツシャ</t>
    </rPh>
    <rPh sb="9" eb="10">
      <t>テン</t>
    </rPh>
    <rPh sb="13" eb="14">
      <t>キュウ</t>
    </rPh>
    <rPh sb="14" eb="17">
      <t>ギジュツシャ</t>
    </rPh>
    <rPh sb="19" eb="20">
      <t>テン</t>
    </rPh>
    <rPh sb="24" eb="25">
      <t>タ</t>
    </rPh>
    <rPh sb="27" eb="28">
      <t>テン</t>
    </rPh>
    <phoneticPr fontId="2"/>
  </si>
  <si>
    <t>　Ａ　工事成績評価点</t>
    <rPh sb="3" eb="5">
      <t>コウジ</t>
    </rPh>
    <rPh sb="5" eb="7">
      <t>セイセキ</t>
    </rPh>
    <rPh sb="7" eb="8">
      <t>ヒョウ</t>
    </rPh>
    <rPh sb="8" eb="9">
      <t>アタイ</t>
    </rPh>
    <rPh sb="9" eb="10">
      <t>テン</t>
    </rPh>
    <phoneticPr fontId="2"/>
  </si>
  <si>
    <t>　Ｃ　実績点</t>
    <rPh sb="3" eb="5">
      <t>ジッセキ</t>
    </rPh>
    <rPh sb="5" eb="6">
      <t>テン</t>
    </rPh>
    <phoneticPr fontId="2"/>
  </si>
  <si>
    <t>　工事件名</t>
    <rPh sb="1" eb="3">
      <t>コウジ</t>
    </rPh>
    <rPh sb="3" eb="5">
      <t>ケンメイ</t>
    </rPh>
    <phoneticPr fontId="2"/>
  </si>
  <si>
    <t>　配置予定技術者の氏名</t>
    <rPh sb="1" eb="3">
      <t>ハイチ</t>
    </rPh>
    <rPh sb="3" eb="5">
      <t>ヨテイ</t>
    </rPh>
    <rPh sb="5" eb="8">
      <t>ギジュツシャ</t>
    </rPh>
    <rPh sb="9" eb="11">
      <t>シメイ</t>
    </rPh>
    <phoneticPr fontId="2"/>
  </si>
  <si>
    <t>　平均</t>
    <rPh sb="1" eb="3">
      <t>ヘイキン</t>
    </rPh>
    <phoneticPr fontId="2"/>
  </si>
  <si>
    <t>工事成績評定欄は、工事成績評定通知書に記載されている内容を記入する。業種は工事成績評定を通知された工事の業種を記入する。</t>
    <rPh sb="0" eb="2">
      <t>コウジ</t>
    </rPh>
    <rPh sb="2" eb="4">
      <t>セイセキ</t>
    </rPh>
    <rPh sb="4" eb="5">
      <t>ヒョウ</t>
    </rPh>
    <rPh sb="5" eb="6">
      <t>テイ</t>
    </rPh>
    <rPh sb="6" eb="7">
      <t>ラン</t>
    </rPh>
    <rPh sb="9" eb="11">
      <t>コウジ</t>
    </rPh>
    <rPh sb="11" eb="13">
      <t>セイセキ</t>
    </rPh>
    <rPh sb="13" eb="14">
      <t>ヒョウ</t>
    </rPh>
    <rPh sb="14" eb="15">
      <t>テイ</t>
    </rPh>
    <rPh sb="15" eb="18">
      <t>ツウチショ</t>
    </rPh>
    <rPh sb="19" eb="21">
      <t>キサイ</t>
    </rPh>
    <rPh sb="26" eb="28">
      <t>ナイヨウ</t>
    </rPh>
    <rPh sb="29" eb="31">
      <t>キニュウ</t>
    </rPh>
    <rPh sb="34" eb="36">
      <t>ギョウシュ</t>
    </rPh>
    <rPh sb="37" eb="39">
      <t>コウジ</t>
    </rPh>
    <rPh sb="39" eb="41">
      <t>セイセキ</t>
    </rPh>
    <rPh sb="41" eb="42">
      <t>ヒョウ</t>
    </rPh>
    <rPh sb="42" eb="43">
      <t>テイ</t>
    </rPh>
    <rPh sb="44" eb="46">
      <t>ツウチ</t>
    </rPh>
    <rPh sb="49" eb="51">
      <t>コウジ</t>
    </rPh>
    <rPh sb="52" eb="54">
      <t>ギョウシュ</t>
    </rPh>
    <rPh sb="55" eb="57">
      <t>キニュウ</t>
    </rPh>
    <phoneticPr fontId="2"/>
  </si>
  <si>
    <t>工事成績評定点の平均点の算定は、評価対象となる直近3件までの件数での相加平均とする。ただし、60点未満の総評定点は、0点として算定する。</t>
    <rPh sb="0" eb="2">
      <t>コウジ</t>
    </rPh>
    <rPh sb="2" eb="4">
      <t>セイセキ</t>
    </rPh>
    <rPh sb="4" eb="6">
      <t>ヒョウテイ</t>
    </rPh>
    <rPh sb="6" eb="7">
      <t>テン</t>
    </rPh>
    <rPh sb="8" eb="10">
      <t>ヘイキン</t>
    </rPh>
    <rPh sb="10" eb="11">
      <t>テン</t>
    </rPh>
    <rPh sb="12" eb="14">
      <t>サンテイ</t>
    </rPh>
    <rPh sb="16" eb="18">
      <t>ヒョウカ</t>
    </rPh>
    <rPh sb="18" eb="20">
      <t>タイショウ</t>
    </rPh>
    <rPh sb="23" eb="25">
      <t>チョッキン</t>
    </rPh>
    <rPh sb="26" eb="27">
      <t>ケン</t>
    </rPh>
    <rPh sb="30" eb="32">
      <t>ケンスウ</t>
    </rPh>
    <rPh sb="34" eb="36">
      <t>ソウカ</t>
    </rPh>
    <rPh sb="36" eb="38">
      <t>ヘイキン</t>
    </rPh>
    <rPh sb="48" eb="49">
      <t>テン</t>
    </rPh>
    <rPh sb="49" eb="51">
      <t>ミマン</t>
    </rPh>
    <rPh sb="52" eb="54">
      <t>ソウヒョウ</t>
    </rPh>
    <rPh sb="54" eb="56">
      <t>テイテン</t>
    </rPh>
    <rPh sb="59" eb="60">
      <t>テン</t>
    </rPh>
    <rPh sb="63" eb="65">
      <t>サンテイ</t>
    </rPh>
    <phoneticPr fontId="2"/>
  </si>
  <si>
    <t>　</t>
    <phoneticPr fontId="2"/>
  </si>
  <si>
    <t>コリンズ登録番号</t>
    <rPh sb="4" eb="6">
      <t>トウロク</t>
    </rPh>
    <rPh sb="6" eb="8">
      <t>バンゴウ</t>
    </rPh>
    <phoneticPr fontId="2"/>
  </si>
  <si>
    <t>配置予定技術者の保有資格証の写しを添付する。実務経験の場合は、保有資格名の欄に建設業法の該当条項を記入し、経営事項審査申請書の技術職員名簿の写し又は実務経験証明書を添付する。</t>
    <rPh sb="17" eb="19">
      <t>テンプ</t>
    </rPh>
    <rPh sb="22" eb="24">
      <t>ジツム</t>
    </rPh>
    <rPh sb="24" eb="26">
      <t>ケイケン</t>
    </rPh>
    <rPh sb="27" eb="29">
      <t>バアイ</t>
    </rPh>
    <rPh sb="31" eb="33">
      <t>ホユウ</t>
    </rPh>
    <rPh sb="33" eb="35">
      <t>シカク</t>
    </rPh>
    <rPh sb="35" eb="36">
      <t>メイ</t>
    </rPh>
    <rPh sb="37" eb="38">
      <t>ラン</t>
    </rPh>
    <rPh sb="39" eb="42">
      <t>ケンセツギョウ</t>
    </rPh>
    <rPh sb="42" eb="43">
      <t>ホウ</t>
    </rPh>
    <rPh sb="44" eb="46">
      <t>ガイトウ</t>
    </rPh>
    <rPh sb="46" eb="48">
      <t>ジョウコウ</t>
    </rPh>
    <rPh sb="49" eb="51">
      <t>キニュウ</t>
    </rPh>
    <rPh sb="53" eb="55">
      <t>ケイエイ</t>
    </rPh>
    <rPh sb="55" eb="57">
      <t>ジコウ</t>
    </rPh>
    <rPh sb="57" eb="59">
      <t>シンサ</t>
    </rPh>
    <rPh sb="59" eb="62">
      <t>シンセイショ</t>
    </rPh>
    <rPh sb="63" eb="65">
      <t>ギジュツ</t>
    </rPh>
    <rPh sb="65" eb="67">
      <t>ショクイン</t>
    </rPh>
    <rPh sb="67" eb="69">
      <t>メイボ</t>
    </rPh>
    <rPh sb="70" eb="71">
      <t>ウツ</t>
    </rPh>
    <rPh sb="72" eb="73">
      <t>マタ</t>
    </rPh>
    <rPh sb="74" eb="76">
      <t>ジツム</t>
    </rPh>
    <rPh sb="76" eb="78">
      <t>ケイケン</t>
    </rPh>
    <rPh sb="78" eb="81">
      <t>ショウメイショ</t>
    </rPh>
    <rPh sb="82" eb="84">
      <t>テンプ</t>
    </rPh>
    <phoneticPr fontId="2"/>
  </si>
  <si>
    <t xml:space="preserve"> </t>
    <phoneticPr fontId="2"/>
  </si>
  <si>
    <t>技術点申告書</t>
    <rPh sb="0" eb="2">
      <t>ギジュツ</t>
    </rPh>
    <rPh sb="2" eb="3">
      <t>テン</t>
    </rPh>
    <rPh sb="3" eb="6">
      <t>シンコクショ</t>
    </rPh>
    <phoneticPr fontId="2"/>
  </si>
  <si>
    <t>※実務経験を証明できる、経営事項審査申請書の技術職員名簿の写しを添付する場合は、この証明書は不要です。</t>
    <rPh sb="1" eb="3">
      <t>ジツム</t>
    </rPh>
    <rPh sb="3" eb="5">
      <t>ケイケン</t>
    </rPh>
    <rPh sb="6" eb="8">
      <t>ショウメイ</t>
    </rPh>
    <rPh sb="12" eb="14">
      <t>ケイエイ</t>
    </rPh>
    <rPh sb="14" eb="16">
      <t>ジコウ</t>
    </rPh>
    <rPh sb="16" eb="18">
      <t>シンサ</t>
    </rPh>
    <rPh sb="18" eb="21">
      <t>シンセイショ</t>
    </rPh>
    <rPh sb="22" eb="24">
      <t>ギジュツ</t>
    </rPh>
    <rPh sb="24" eb="26">
      <t>ショクイン</t>
    </rPh>
    <rPh sb="26" eb="28">
      <t>メイボ</t>
    </rPh>
    <rPh sb="29" eb="30">
      <t>ウツ</t>
    </rPh>
    <rPh sb="32" eb="34">
      <t>テンプ</t>
    </rPh>
    <rPh sb="36" eb="38">
      <t>バアイ</t>
    </rPh>
    <rPh sb="42" eb="45">
      <t>ショウメイショ</t>
    </rPh>
    <rPh sb="46" eb="48">
      <t>フヨウ</t>
    </rPh>
    <phoneticPr fontId="2"/>
  </si>
  <si>
    <t>配置予定技術者の資格欄は、配置予定技術者の保有資格について資格名、登録番号、取得年月日を記入する。</t>
    <rPh sb="0" eb="2">
      <t>ハイチ</t>
    </rPh>
    <rPh sb="2" eb="4">
      <t>ヨテイ</t>
    </rPh>
    <rPh sb="4" eb="7">
      <t>ギジュツシャ</t>
    </rPh>
    <rPh sb="8" eb="10">
      <t>シカク</t>
    </rPh>
    <rPh sb="10" eb="11">
      <t>ラン</t>
    </rPh>
    <rPh sb="13" eb="15">
      <t>ハイチ</t>
    </rPh>
    <rPh sb="15" eb="17">
      <t>ヨテイ</t>
    </rPh>
    <rPh sb="17" eb="20">
      <t>ギジュツシャ</t>
    </rPh>
    <rPh sb="21" eb="23">
      <t>ホユウ</t>
    </rPh>
    <rPh sb="23" eb="25">
      <t>シカク</t>
    </rPh>
    <rPh sb="29" eb="31">
      <t>シカク</t>
    </rPh>
    <rPh sb="31" eb="32">
      <t>メイ</t>
    </rPh>
    <rPh sb="33" eb="35">
      <t>トウロク</t>
    </rPh>
    <rPh sb="35" eb="37">
      <t>バンゴウ</t>
    </rPh>
    <rPh sb="38" eb="40">
      <t>シュトク</t>
    </rPh>
    <rPh sb="40" eb="43">
      <t>ネンガッピ</t>
    </rPh>
    <rPh sb="44" eb="46">
      <t>キニュウ</t>
    </rPh>
    <phoneticPr fontId="2"/>
  </si>
  <si>
    <t>　</t>
    <phoneticPr fontId="2"/>
  </si>
  <si>
    <t>保有資格区分</t>
    <phoneticPr fontId="2"/>
  </si>
  <si>
    <t>保有資格名</t>
    <phoneticPr fontId="2"/>
  </si>
  <si>
    <t>登録番号</t>
    <phoneticPr fontId="2"/>
  </si>
  <si>
    <t>　Ｂ　資格点</t>
    <phoneticPr fontId="2"/>
  </si>
  <si>
    <t>０点
（　な　し　）</t>
    <rPh sb="1" eb="2">
      <t>テン</t>
    </rPh>
    <phoneticPr fontId="2"/>
  </si>
  <si>
    <t>０．５点
（　な　し　）</t>
    <rPh sb="3" eb="4">
      <t>テン</t>
    </rPh>
    <phoneticPr fontId="2"/>
  </si>
  <si>
    <t xml:space="preserve">・
</t>
    <phoneticPr fontId="2"/>
  </si>
  <si>
    <t xml:space="preserve">・
</t>
    <phoneticPr fontId="2"/>
  </si>
  <si>
    <t>・</t>
    <phoneticPr fontId="2"/>
  </si>
  <si>
    <t xml:space="preserve">・
</t>
    <phoneticPr fontId="2"/>
  </si>
  <si>
    <t>　業者名</t>
    <rPh sb="1" eb="3">
      <t>ギョウシャ</t>
    </rPh>
    <rPh sb="3" eb="4">
      <t>メイ</t>
    </rPh>
    <phoneticPr fontId="2"/>
  </si>
  <si>
    <t>ログインID</t>
    <phoneticPr fontId="2"/>
  </si>
  <si>
    <t>災害協定締結の実績</t>
    <rPh sb="0" eb="2">
      <t>サイガイ</t>
    </rPh>
    <rPh sb="2" eb="4">
      <t>キョウテイ</t>
    </rPh>
    <rPh sb="4" eb="6">
      <t>テイケツ</t>
    </rPh>
    <rPh sb="7" eb="9">
      <t>ジッセキ</t>
    </rPh>
    <phoneticPr fontId="2"/>
  </si>
  <si>
    <t>　災害協定名</t>
    <rPh sb="1" eb="3">
      <t>サイガイ</t>
    </rPh>
    <rPh sb="3" eb="5">
      <t>キョウテイ</t>
    </rPh>
    <rPh sb="5" eb="6">
      <t>メイ</t>
    </rPh>
    <phoneticPr fontId="2"/>
  </si>
  <si>
    <t>相手方名</t>
    <rPh sb="0" eb="3">
      <t>アイテガタ</t>
    </rPh>
    <rPh sb="3" eb="4">
      <t>メイ</t>
    </rPh>
    <phoneticPr fontId="2"/>
  </si>
  <si>
    <t>締結年月日</t>
    <rPh sb="0" eb="2">
      <t>テイケツ</t>
    </rPh>
    <rPh sb="2" eb="5">
      <t>ネンガッピ</t>
    </rPh>
    <phoneticPr fontId="2"/>
  </si>
  <si>
    <t>　D　実績点</t>
    <rPh sb="3" eb="5">
      <t>ジッセキ</t>
    </rPh>
    <rPh sb="5" eb="6">
      <t>テン</t>
    </rPh>
    <phoneticPr fontId="2"/>
  </si>
  <si>
    <t>小口・緊急修繕工事店業種</t>
    <rPh sb="0" eb="2">
      <t>コグチ</t>
    </rPh>
    <rPh sb="3" eb="5">
      <t>キンキュウ</t>
    </rPh>
    <rPh sb="5" eb="7">
      <t>シュウゼン</t>
    </rPh>
    <rPh sb="7" eb="9">
      <t>コウジ</t>
    </rPh>
    <rPh sb="9" eb="10">
      <t>テン</t>
    </rPh>
    <rPh sb="10" eb="12">
      <t>ギョウシュ</t>
    </rPh>
    <phoneticPr fontId="2"/>
  </si>
  <si>
    <t>締結当事者</t>
    <rPh sb="0" eb="2">
      <t>テイケツ</t>
    </rPh>
    <rPh sb="2" eb="5">
      <t>トウジシャ</t>
    </rPh>
    <phoneticPr fontId="2"/>
  </si>
  <si>
    <t>東京都との災害時における都営住宅等の応急対策修理に関する協定締結の実績</t>
    <rPh sb="0" eb="3">
      <t>トウキョウト</t>
    </rPh>
    <rPh sb="5" eb="7">
      <t>サイガイ</t>
    </rPh>
    <rPh sb="7" eb="8">
      <t>ジ</t>
    </rPh>
    <rPh sb="12" eb="14">
      <t>トエイ</t>
    </rPh>
    <rPh sb="14" eb="16">
      <t>ジュウタク</t>
    </rPh>
    <rPh sb="16" eb="17">
      <t>トウ</t>
    </rPh>
    <rPh sb="18" eb="20">
      <t>オウキュウ</t>
    </rPh>
    <rPh sb="20" eb="22">
      <t>タイサク</t>
    </rPh>
    <rPh sb="22" eb="24">
      <t>シュウリ</t>
    </rPh>
    <rPh sb="25" eb="26">
      <t>カン</t>
    </rPh>
    <rPh sb="28" eb="30">
      <t>キョウテイ</t>
    </rPh>
    <rPh sb="30" eb="32">
      <t>テイケツ</t>
    </rPh>
    <rPh sb="33" eb="35">
      <t>ジッセキ</t>
    </rPh>
    <phoneticPr fontId="2"/>
  </si>
  <si>
    <t>　E　実績点</t>
    <rPh sb="3" eb="5">
      <t>ジッセキ</t>
    </rPh>
    <rPh sb="5" eb="6">
      <t>テン</t>
    </rPh>
    <phoneticPr fontId="2"/>
  </si>
  <si>
    <t>単価契約工事又は小口・緊急修繕工事店の実績</t>
    <rPh sb="0" eb="2">
      <t>タンカ</t>
    </rPh>
    <rPh sb="2" eb="4">
      <t>ケイヤク</t>
    </rPh>
    <rPh sb="4" eb="6">
      <t>コウジ</t>
    </rPh>
    <rPh sb="6" eb="7">
      <t>マタ</t>
    </rPh>
    <rPh sb="8" eb="10">
      <t>コグチ</t>
    </rPh>
    <rPh sb="11" eb="13">
      <t>キンキュウ</t>
    </rPh>
    <rPh sb="13" eb="15">
      <t>シュウゼン</t>
    </rPh>
    <rPh sb="15" eb="17">
      <t>コウジ</t>
    </rPh>
    <rPh sb="17" eb="18">
      <t>テン</t>
    </rPh>
    <rPh sb="19" eb="21">
      <t>ジッセキ</t>
    </rPh>
    <phoneticPr fontId="2"/>
  </si>
  <si>
    <t>契約年月日</t>
    <rPh sb="0" eb="2">
      <t>ケイヤク</t>
    </rPh>
    <rPh sb="2" eb="5">
      <t>ネンガッピ</t>
    </rPh>
    <phoneticPr fontId="2"/>
  </si>
  <si>
    <t>地域における実績</t>
    <rPh sb="0" eb="2">
      <t>チイキ</t>
    </rPh>
    <rPh sb="6" eb="8">
      <t>ジッセキ</t>
    </rPh>
    <phoneticPr fontId="2"/>
  </si>
  <si>
    <t>　単価契約工事件名</t>
    <rPh sb="1" eb="3">
      <t>タンカ</t>
    </rPh>
    <rPh sb="3" eb="5">
      <t>ケイヤク</t>
    </rPh>
    <rPh sb="5" eb="7">
      <t>コウジ</t>
    </rPh>
    <rPh sb="7" eb="9">
      <t>ケンメイ</t>
    </rPh>
    <phoneticPr fontId="2"/>
  </si>
  <si>
    <t>総評定点</t>
    <phoneticPr fontId="2"/>
  </si>
  <si>
    <t>　F　実績点</t>
    <rPh sb="3" eb="5">
      <t>ジッセキ</t>
    </rPh>
    <rPh sb="5" eb="6">
      <t>テン</t>
    </rPh>
    <phoneticPr fontId="2"/>
  </si>
  <si>
    <t>　G　実績点</t>
    <rPh sb="3" eb="5">
      <t>ジッセキ</t>
    </rPh>
    <rPh sb="5" eb="6">
      <t>テン</t>
    </rPh>
    <phoneticPr fontId="2"/>
  </si>
  <si>
    <t>施工場所（区市町村）</t>
    <rPh sb="0" eb="2">
      <t>セコウ</t>
    </rPh>
    <rPh sb="2" eb="4">
      <t>バショ</t>
    </rPh>
    <rPh sb="5" eb="9">
      <t>クシチョウソン</t>
    </rPh>
    <phoneticPr fontId="2"/>
  </si>
  <si>
    <t>工事完了年月日</t>
    <rPh sb="0" eb="2">
      <t>コウジ</t>
    </rPh>
    <rPh sb="2" eb="4">
      <t>カンリョウ</t>
    </rPh>
    <rPh sb="4" eb="7">
      <t>ネンガッピ</t>
    </rPh>
    <rPh sb="6" eb="7">
      <t>ビ</t>
    </rPh>
    <phoneticPr fontId="2"/>
  </si>
  <si>
    <t>　企業の施工能力</t>
    <rPh sb="1" eb="3">
      <t>キギョウ</t>
    </rPh>
    <rPh sb="4" eb="6">
      <t>セコウ</t>
    </rPh>
    <rPh sb="6" eb="8">
      <t>ノウリョク</t>
    </rPh>
    <phoneticPr fontId="2"/>
  </si>
  <si>
    <t>　企業の信頼性・社会性</t>
    <rPh sb="1" eb="3">
      <t>キギョウ</t>
    </rPh>
    <rPh sb="4" eb="7">
      <t>シンライセイ</t>
    </rPh>
    <rPh sb="8" eb="11">
      <t>シャカイセイ</t>
    </rPh>
    <phoneticPr fontId="2"/>
  </si>
  <si>
    <t>　技術点合計</t>
    <rPh sb="1" eb="3">
      <t>ギジュツ</t>
    </rPh>
    <rPh sb="4" eb="6">
      <t>ゴウケイ</t>
    </rPh>
    <phoneticPr fontId="2"/>
  </si>
  <si>
    <t>点</t>
    <rPh sb="0" eb="1">
      <t>テン</t>
    </rPh>
    <phoneticPr fontId="2"/>
  </si>
  <si>
    <t>（東京都住宅供給公社施工能力審査型総合評価方式）</t>
    <rPh sb="1" eb="4">
      <t>トウキョウト</t>
    </rPh>
    <rPh sb="4" eb="6">
      <t>ジュウタク</t>
    </rPh>
    <rPh sb="6" eb="8">
      <t>キョウキュウ</t>
    </rPh>
    <rPh sb="8" eb="10">
      <t>コウシャ</t>
    </rPh>
    <rPh sb="10" eb="12">
      <t>セコウ</t>
    </rPh>
    <rPh sb="12" eb="14">
      <t>ノウリョク</t>
    </rPh>
    <rPh sb="14" eb="16">
      <t>シンサ</t>
    </rPh>
    <rPh sb="16" eb="17">
      <t>ガタ</t>
    </rPh>
    <rPh sb="17" eb="19">
      <t>ソウゴウ</t>
    </rPh>
    <rPh sb="19" eb="21">
      <t>ヒョウカ</t>
    </rPh>
    <rPh sb="21" eb="23">
      <t>ホウシキ</t>
    </rPh>
    <phoneticPr fontId="2"/>
  </si>
  <si>
    <r>
      <t>　</t>
    </r>
    <r>
      <rPr>
        <sz val="11"/>
        <rFont val="ＭＳ Ｐゴシック"/>
        <family val="3"/>
        <charset val="128"/>
      </rPr>
      <t>Ａ工事成績評価点＋　Ｂ資格点＋　Ｃ実績点　合計</t>
    </r>
    <rPh sb="2" eb="4">
      <t>コウジ</t>
    </rPh>
    <rPh sb="4" eb="6">
      <t>セイセキ</t>
    </rPh>
    <rPh sb="6" eb="8">
      <t>ヒョウカ</t>
    </rPh>
    <rPh sb="8" eb="9">
      <t>テン</t>
    </rPh>
    <rPh sb="12" eb="14">
      <t>シカク</t>
    </rPh>
    <rPh sb="14" eb="15">
      <t>テン</t>
    </rPh>
    <rPh sb="18" eb="20">
      <t>ジッセキ</t>
    </rPh>
    <rPh sb="20" eb="21">
      <t>テン</t>
    </rPh>
    <rPh sb="22" eb="24">
      <t>ゴウケイ</t>
    </rPh>
    <phoneticPr fontId="2"/>
  </si>
  <si>
    <r>
      <t>（</t>
    </r>
    <r>
      <rPr>
        <sz val="9"/>
        <rFont val="ＭＳ Ｐゴシック"/>
        <family val="3"/>
        <charset val="128"/>
      </rPr>
      <t>総評定点①</t>
    </r>
    <r>
      <rPr>
        <sz val="11"/>
        <rFont val="ＭＳ Ｐゴシック"/>
        <family val="3"/>
        <charset val="128"/>
      </rPr>
      <t>＋</t>
    </r>
    <r>
      <rPr>
        <sz val="9"/>
        <rFont val="ＭＳ Ｐゴシック"/>
        <family val="3"/>
        <charset val="128"/>
      </rPr>
      <t>総評定点②</t>
    </r>
    <r>
      <rPr>
        <sz val="11"/>
        <rFont val="ＭＳ Ｐゴシック"/>
        <family val="3"/>
        <charset val="128"/>
      </rPr>
      <t>＋</t>
    </r>
    <r>
      <rPr>
        <sz val="9"/>
        <rFont val="ＭＳ Ｐゴシック"/>
        <family val="3"/>
        <charset val="128"/>
      </rPr>
      <t>総評定点③</t>
    </r>
    <r>
      <rPr>
        <sz val="11"/>
        <rFont val="ＭＳ Ｐゴシック"/>
        <family val="3"/>
        <charset val="128"/>
      </rPr>
      <t>）　÷　</t>
    </r>
    <r>
      <rPr>
        <sz val="9"/>
        <rFont val="ＭＳ Ｐゴシック"/>
        <family val="3"/>
        <charset val="128"/>
      </rPr>
      <t>件数　</t>
    </r>
    <r>
      <rPr>
        <sz val="11"/>
        <rFont val="ＭＳ Ｐゴシック"/>
        <family val="3"/>
        <charset val="128"/>
      </rPr>
      <t>＝　</t>
    </r>
    <rPh sb="1" eb="2">
      <t>ソウ</t>
    </rPh>
    <rPh sb="2" eb="4">
      <t>ヒョウテイ</t>
    </rPh>
    <rPh sb="4" eb="5">
      <t>テン</t>
    </rPh>
    <rPh sb="7" eb="8">
      <t>ソウ</t>
    </rPh>
    <rPh sb="8" eb="10">
      <t>ヒョウテイ</t>
    </rPh>
    <rPh sb="10" eb="11">
      <t>テン</t>
    </rPh>
    <rPh sb="13" eb="14">
      <t>ソウ</t>
    </rPh>
    <rPh sb="14" eb="16">
      <t>ヒョウテイ</t>
    </rPh>
    <rPh sb="16" eb="17">
      <t>テン</t>
    </rPh>
    <rPh sb="22" eb="24">
      <t>ケンスウ</t>
    </rPh>
    <phoneticPr fontId="2"/>
  </si>
  <si>
    <t>作成日</t>
    <rPh sb="0" eb="3">
      <t>サクセイビ</t>
    </rPh>
    <phoneticPr fontId="2"/>
  </si>
  <si>
    <t>配置予定技術者の実績欄は、評価対象となる配置予定技術者の関わった工事件名、コリンズ登録番号、実績の区分を記入し、コリンズ登録内容確認書（技術データを含む）を添付する。また、配置予定技術者が競争入札参加申込みの提出時点において、40歳以下の場合又は配置予定技術者が女性である場合は、生年月日が証明できる資料（健康保険証等）又は女性であることを証明する資料（健康保険証等）の写しを添付する。</t>
    <rPh sb="0" eb="2">
      <t>ハイチ</t>
    </rPh>
    <rPh sb="2" eb="4">
      <t>ヨテイ</t>
    </rPh>
    <rPh sb="4" eb="7">
      <t>ギジュツシャ</t>
    </rPh>
    <rPh sb="8" eb="10">
      <t>ジッセキ</t>
    </rPh>
    <rPh sb="10" eb="11">
      <t>ラン</t>
    </rPh>
    <rPh sb="13" eb="15">
      <t>ヒョウカ</t>
    </rPh>
    <rPh sb="15" eb="17">
      <t>タイショウ</t>
    </rPh>
    <rPh sb="20" eb="22">
      <t>ハイチ</t>
    </rPh>
    <rPh sb="22" eb="24">
      <t>ヨテイ</t>
    </rPh>
    <rPh sb="24" eb="27">
      <t>ギジュツシャ</t>
    </rPh>
    <rPh sb="28" eb="29">
      <t>カカ</t>
    </rPh>
    <rPh sb="32" eb="34">
      <t>コウジ</t>
    </rPh>
    <rPh sb="34" eb="36">
      <t>ケンメイ</t>
    </rPh>
    <rPh sb="41" eb="43">
      <t>トウロク</t>
    </rPh>
    <rPh sb="43" eb="45">
      <t>バンゴウ</t>
    </rPh>
    <rPh sb="46" eb="48">
      <t>ジッセキ</t>
    </rPh>
    <rPh sb="49" eb="51">
      <t>クブン</t>
    </rPh>
    <rPh sb="52" eb="54">
      <t>キニュウ</t>
    </rPh>
    <rPh sb="68" eb="70">
      <t>ギジュツ</t>
    </rPh>
    <rPh sb="74" eb="75">
      <t>フク</t>
    </rPh>
    <rPh sb="78" eb="80">
      <t>テンプ</t>
    </rPh>
    <phoneticPr fontId="2"/>
  </si>
  <si>
    <r>
      <t>当該指定業種における、入札参加希望者の直近3件までの工事成績評定通知書（東京都住宅供給公社発注工事の平成30年10月1日以降に完了検査を受けた工事で基準日</t>
    </r>
    <r>
      <rPr>
        <vertAlign val="superscript"/>
        <sz val="11"/>
        <rFont val="ＭＳ 明朝"/>
        <family val="1"/>
        <charset val="128"/>
      </rPr>
      <t>（注）</t>
    </r>
    <r>
      <rPr>
        <sz val="11"/>
        <rFont val="ＭＳ 明朝"/>
        <family val="1"/>
        <charset val="128"/>
      </rPr>
      <t>の3か月前までに完了した工事に限る。再交付されたものを含む。）の写しを添付する。
(注)「基準日」とは、各四半期の初日（4月1日、7月1日、10月1日及び1月1日）のうち、発注予定の公表を開始する日の直前のものをいう。ただし、発注予定の公表を開始する日が各四半期の初日の場合は、該当する各四半期の初日とする。</t>
    </r>
    <rPh sb="2" eb="4">
      <t>シテイ</t>
    </rPh>
    <rPh sb="11" eb="12">
      <t>ニュウ</t>
    </rPh>
    <rPh sb="39" eb="41">
      <t>ジュウタク</t>
    </rPh>
    <rPh sb="41" eb="43">
      <t>キョウキュウ</t>
    </rPh>
    <rPh sb="43" eb="45">
      <t>コウシャ</t>
    </rPh>
    <rPh sb="50" eb="52">
      <t>ヘイセイ</t>
    </rPh>
    <rPh sb="54" eb="55">
      <t>ネン</t>
    </rPh>
    <rPh sb="57" eb="58">
      <t>ガツ</t>
    </rPh>
    <rPh sb="59" eb="60">
      <t>ニチ</t>
    </rPh>
    <rPh sb="60" eb="62">
      <t>イコウ</t>
    </rPh>
    <rPh sb="63" eb="65">
      <t>カンリョウ</t>
    </rPh>
    <rPh sb="65" eb="67">
      <t>ケンサ</t>
    </rPh>
    <rPh sb="68" eb="69">
      <t>ウ</t>
    </rPh>
    <rPh sb="71" eb="73">
      <t>コウジ</t>
    </rPh>
    <rPh sb="112" eb="113">
      <t>ウツ</t>
    </rPh>
    <rPh sb="115" eb="117">
      <t>テンプ</t>
    </rPh>
    <phoneticPr fontId="2"/>
  </si>
  <si>
    <t>取得年月日</t>
    <rPh sb="0" eb="2">
      <t>シュトク</t>
    </rPh>
    <rPh sb="2" eb="5">
      <t>ネンガッピ</t>
    </rPh>
    <phoneticPr fontId="2"/>
  </si>
  <si>
    <t>　　　 年　　　　月　　　　日</t>
    <rPh sb="4" eb="5">
      <t>ネン</t>
    </rPh>
    <rPh sb="9" eb="10">
      <t>ツキ</t>
    </rPh>
    <rPh sb="14" eb="15">
      <t>ヒ</t>
    </rPh>
    <phoneticPr fontId="13"/>
  </si>
  <si>
    <t>　　　（証明者）</t>
    <rPh sb="4" eb="6">
      <t>ショウメイ</t>
    </rPh>
    <rPh sb="6" eb="7">
      <t>シャ</t>
    </rPh>
    <phoneticPr fontId="13"/>
  </si>
  <si>
    <t>　　　　所在地</t>
    <rPh sb="4" eb="7">
      <t>ショザイチ</t>
    </rPh>
    <phoneticPr fontId="13"/>
  </si>
  <si>
    <t>　　　　会社名</t>
    <rPh sb="4" eb="5">
      <t>カイ</t>
    </rPh>
    <rPh sb="5" eb="7">
      <t>シャメイ</t>
    </rPh>
    <phoneticPr fontId="13"/>
  </si>
  <si>
    <t>氏名</t>
    <rPh sb="0" eb="2">
      <t>シメイ</t>
    </rPh>
    <phoneticPr fontId="13"/>
  </si>
  <si>
    <t>　　　　代表者</t>
    <rPh sb="4" eb="7">
      <t>ダイヒョウシャ</t>
    </rPh>
    <phoneticPr fontId="13"/>
  </si>
  <si>
    <t>登録印　　</t>
    <rPh sb="0" eb="2">
      <t>トウロク</t>
    </rPh>
    <rPh sb="2" eb="3">
      <t>イン</t>
    </rPh>
    <phoneticPr fontId="13"/>
  </si>
  <si>
    <t>生年月日</t>
    <rPh sb="0" eb="2">
      <t>セイネン</t>
    </rPh>
    <rPh sb="2" eb="4">
      <t>ガッピ</t>
    </rPh>
    <phoneticPr fontId="13"/>
  </si>
  <si>
    <t>　　　　電話番号</t>
    <rPh sb="4" eb="6">
      <t>デンワ</t>
    </rPh>
    <rPh sb="6" eb="8">
      <t>バンゴウ</t>
    </rPh>
    <phoneticPr fontId="13"/>
  </si>
  <si>
    <t>実務経験の内容</t>
    <rPh sb="0" eb="2">
      <t>ジツム</t>
    </rPh>
    <rPh sb="2" eb="4">
      <t>ケイケン</t>
    </rPh>
    <rPh sb="5" eb="7">
      <t>ナイヨウ</t>
    </rPh>
    <phoneticPr fontId="13"/>
  </si>
  <si>
    <t>担当期間</t>
    <rPh sb="0" eb="2">
      <t>タントウ</t>
    </rPh>
    <rPh sb="2" eb="4">
      <t>キカン</t>
    </rPh>
    <phoneticPr fontId="13"/>
  </si>
  <si>
    <t>実務経験月数</t>
    <rPh sb="0" eb="2">
      <t>ジツム</t>
    </rPh>
    <rPh sb="2" eb="4">
      <t>ケイケン</t>
    </rPh>
    <rPh sb="4" eb="6">
      <t>ゲッスウ</t>
    </rPh>
    <phoneticPr fontId="13"/>
  </si>
  <si>
    <t>担当工事名</t>
    <rPh sb="0" eb="2">
      <t>タントウ</t>
    </rPh>
    <rPh sb="2" eb="4">
      <t>コウジ</t>
    </rPh>
    <rPh sb="4" eb="5">
      <t>メイ</t>
    </rPh>
    <phoneticPr fontId="13"/>
  </si>
  <si>
    <t>自</t>
    <rPh sb="0" eb="1">
      <t>ジ</t>
    </rPh>
    <phoneticPr fontId="13"/>
  </si>
  <si>
    <t>至</t>
    <rPh sb="0" eb="1">
      <t>イタル</t>
    </rPh>
    <phoneticPr fontId="13"/>
  </si>
  <si>
    <t>実務経験年数　合計</t>
    <rPh sb="0" eb="2">
      <t>ジツム</t>
    </rPh>
    <rPh sb="2" eb="4">
      <t>ケイケン</t>
    </rPh>
    <rPh sb="4" eb="6">
      <t>ネンスウ</t>
    </rPh>
    <rPh sb="7" eb="9">
      <t>ゴウケイ</t>
    </rPh>
    <phoneticPr fontId="13"/>
  </si>
  <si>
    <t>実務経験証明書</t>
    <rPh sb="0" eb="2">
      <t>ジツム</t>
    </rPh>
    <rPh sb="2" eb="4">
      <t>ケイケン</t>
    </rPh>
    <rPh sb="4" eb="7">
      <t>ショウメイショ</t>
    </rPh>
    <phoneticPr fontId="13"/>
  </si>
  <si>
    <t>最終学歴</t>
    <rPh sb="0" eb="2">
      <t>サイシュウ</t>
    </rPh>
    <rPh sb="2" eb="4">
      <t>ガクレキ</t>
    </rPh>
    <phoneticPr fontId="13"/>
  </si>
  <si>
    <t>建設業法該当区分</t>
    <rPh sb="0" eb="3">
      <t>ケンセツギョウ</t>
    </rPh>
    <rPh sb="3" eb="4">
      <t>ホウ</t>
    </rPh>
    <rPh sb="4" eb="6">
      <t>ガイトウ</t>
    </rPh>
    <rPh sb="6" eb="8">
      <t>クブン</t>
    </rPh>
    <phoneticPr fontId="13"/>
  </si>
  <si>
    <t>様式４－３　実務経験証明書</t>
    <rPh sb="0" eb="2">
      <t>ヨウシキ</t>
    </rPh>
    <rPh sb="6" eb="8">
      <t>ジツム</t>
    </rPh>
    <rPh sb="8" eb="10">
      <t>ケイケン</t>
    </rPh>
    <rPh sb="10" eb="13">
      <t>ショウメイショ</t>
    </rPh>
    <phoneticPr fontId="2"/>
  </si>
  <si>
    <t>（学科）</t>
    <rPh sb="1" eb="3">
      <t>ガッカ</t>
    </rPh>
    <phoneticPr fontId="2"/>
  </si>
  <si>
    <t>在籍会社名
または職位</t>
    <rPh sb="0" eb="2">
      <t>ザイセキ</t>
    </rPh>
    <rPh sb="2" eb="3">
      <t>カイ</t>
    </rPh>
    <rPh sb="3" eb="5">
      <t>シャメイ</t>
    </rPh>
    <rPh sb="9" eb="11">
      <t>ショクイ</t>
    </rPh>
    <phoneticPr fontId="13"/>
  </si>
  <si>
    <t>下記の技術者の実務経験を下記のとおり証明します。</t>
    <rPh sb="0" eb="2">
      <t>カキ</t>
    </rPh>
    <rPh sb="3" eb="6">
      <t>ギジュツシャ</t>
    </rPh>
    <rPh sb="7" eb="9">
      <t>ジツム</t>
    </rPh>
    <rPh sb="9" eb="11">
      <t>ケイケン</t>
    </rPh>
    <rPh sb="12" eb="14">
      <t>カキ</t>
    </rPh>
    <rPh sb="18" eb="20">
      <t>ショウメイ</t>
    </rPh>
    <phoneticPr fontId="13"/>
  </si>
  <si>
    <t>工事件名</t>
  </si>
  <si>
    <t>業種</t>
  </si>
  <si>
    <t>最直近</t>
    <rPh sb="0" eb="1">
      <t>サイ</t>
    </rPh>
    <rPh sb="1" eb="3">
      <t>チョッキン</t>
    </rPh>
    <phoneticPr fontId="2"/>
  </si>
  <si>
    <r>
      <t xml:space="preserve">２点
</t>
    </r>
    <r>
      <rPr>
        <sz val="9"/>
        <rFont val="ＭＳ Ｐゴシック"/>
        <family val="3"/>
        <charset val="128"/>
      </rPr>
      <t>（同種工事の監理技術者）</t>
    </r>
    <rPh sb="1" eb="2">
      <t>テン</t>
    </rPh>
    <rPh sb="4" eb="6">
      <t>ドウシュ</t>
    </rPh>
    <rPh sb="6" eb="8">
      <t>コウジ</t>
    </rPh>
    <rPh sb="9" eb="11">
      <t>カンリ</t>
    </rPh>
    <rPh sb="11" eb="14">
      <t>ギジュツシャ</t>
    </rPh>
    <phoneticPr fontId="2"/>
  </si>
  <si>
    <r>
      <t xml:space="preserve">１．５点
</t>
    </r>
    <r>
      <rPr>
        <sz val="9"/>
        <rFont val="ＭＳ Ｐゴシック"/>
        <family val="3"/>
        <charset val="128"/>
      </rPr>
      <t>（同種工事の主任技術者）</t>
    </r>
    <rPh sb="3" eb="4">
      <t>テン</t>
    </rPh>
    <rPh sb="6" eb="8">
      <t>ドウシュ</t>
    </rPh>
    <rPh sb="8" eb="10">
      <t>コウジ</t>
    </rPh>
    <rPh sb="11" eb="13">
      <t>シュニン</t>
    </rPh>
    <rPh sb="13" eb="16">
      <t>ギジュツシャ</t>
    </rPh>
    <phoneticPr fontId="2"/>
  </si>
  <si>
    <r>
      <t xml:space="preserve">１点
</t>
    </r>
    <r>
      <rPr>
        <sz val="9"/>
        <rFont val="ＭＳ Ｐゴシック"/>
        <family val="3"/>
        <charset val="128"/>
      </rPr>
      <t>（同種工事の現場代理人
又は担当技術者）</t>
    </r>
    <rPh sb="1" eb="2">
      <t>テン</t>
    </rPh>
    <rPh sb="4" eb="6">
      <t>ドウシュ</t>
    </rPh>
    <rPh sb="6" eb="8">
      <t>コウジ</t>
    </rPh>
    <rPh sb="9" eb="11">
      <t>ゲンバ</t>
    </rPh>
    <rPh sb="11" eb="14">
      <t>ダイリニン</t>
    </rPh>
    <rPh sb="15" eb="16">
      <t>マタ</t>
    </rPh>
    <rPh sb="17" eb="19">
      <t>タントウ</t>
    </rPh>
    <rPh sb="19" eb="22">
      <t>ギジュツシャ</t>
    </rPh>
    <phoneticPr fontId="2"/>
  </si>
  <si>
    <r>
      <t xml:space="preserve">１．５点
</t>
    </r>
    <r>
      <rPr>
        <sz val="9"/>
        <rFont val="ＭＳ Ｐゴシック"/>
        <family val="3"/>
        <charset val="128"/>
      </rPr>
      <t>（類似工事の監理技術者）</t>
    </r>
    <rPh sb="3" eb="4">
      <t>テン</t>
    </rPh>
    <rPh sb="6" eb="8">
      <t>ルイジ</t>
    </rPh>
    <rPh sb="8" eb="10">
      <t>コウジ</t>
    </rPh>
    <rPh sb="11" eb="13">
      <t>カンリ</t>
    </rPh>
    <rPh sb="13" eb="16">
      <t>ギジュツシャ</t>
    </rPh>
    <phoneticPr fontId="2"/>
  </si>
  <si>
    <r>
      <t xml:space="preserve">１点
</t>
    </r>
    <r>
      <rPr>
        <sz val="9"/>
        <rFont val="ＭＳ Ｐゴシック"/>
        <family val="3"/>
        <charset val="128"/>
      </rPr>
      <t>（類似工事の主任技術者）</t>
    </r>
    <rPh sb="1" eb="2">
      <t>テン</t>
    </rPh>
    <rPh sb="4" eb="6">
      <t>ルイジ</t>
    </rPh>
    <rPh sb="6" eb="8">
      <t>コウジ</t>
    </rPh>
    <rPh sb="9" eb="11">
      <t>シュニン</t>
    </rPh>
    <rPh sb="11" eb="14">
      <t>ギジュツシャ</t>
    </rPh>
    <phoneticPr fontId="2"/>
  </si>
  <si>
    <r>
      <t xml:space="preserve">０．５点
</t>
    </r>
    <r>
      <rPr>
        <sz val="9"/>
        <rFont val="ＭＳ Ｐゴシック"/>
        <family val="3"/>
        <charset val="128"/>
      </rPr>
      <t>（類似工事の現場代理人
又は担当技術者）</t>
    </r>
    <rPh sb="3" eb="4">
      <t>テン</t>
    </rPh>
    <rPh sb="6" eb="8">
      <t>ルイジ</t>
    </rPh>
    <rPh sb="8" eb="10">
      <t>コウジ</t>
    </rPh>
    <rPh sb="11" eb="13">
      <t>ゲンバ</t>
    </rPh>
    <rPh sb="13" eb="16">
      <t>ダイリニン</t>
    </rPh>
    <rPh sb="17" eb="18">
      <t>マタ</t>
    </rPh>
    <rPh sb="19" eb="21">
      <t>タントウ</t>
    </rPh>
    <rPh sb="21" eb="24">
      <t>ギジュツシャ</t>
    </rPh>
    <phoneticPr fontId="2"/>
  </si>
  <si>
    <r>
      <t xml:space="preserve">２点
</t>
    </r>
    <r>
      <rPr>
        <sz val="9"/>
        <rFont val="ＭＳ Ｐゴシック"/>
        <family val="3"/>
        <charset val="128"/>
      </rPr>
      <t>（類似工事の監理技術者）</t>
    </r>
    <rPh sb="1" eb="2">
      <t>テン</t>
    </rPh>
    <rPh sb="4" eb="6">
      <t>ルイジ</t>
    </rPh>
    <rPh sb="6" eb="8">
      <t>コウジ</t>
    </rPh>
    <rPh sb="9" eb="11">
      <t>カンリ</t>
    </rPh>
    <rPh sb="11" eb="14">
      <t>ギジュツシャ</t>
    </rPh>
    <phoneticPr fontId="2"/>
  </si>
  <si>
    <r>
      <t xml:space="preserve">１．５点
</t>
    </r>
    <r>
      <rPr>
        <sz val="9"/>
        <rFont val="ＭＳ Ｐゴシック"/>
        <family val="3"/>
        <charset val="128"/>
      </rPr>
      <t>（類似工事の主任技術者）</t>
    </r>
    <rPh sb="3" eb="4">
      <t>テン</t>
    </rPh>
    <rPh sb="6" eb="8">
      <t>ルイジ</t>
    </rPh>
    <rPh sb="8" eb="10">
      <t>コウジ</t>
    </rPh>
    <rPh sb="11" eb="13">
      <t>シュニン</t>
    </rPh>
    <rPh sb="13" eb="16">
      <t>ギジュツシャ</t>
    </rPh>
    <phoneticPr fontId="2"/>
  </si>
  <si>
    <r>
      <t xml:space="preserve">１点
</t>
    </r>
    <r>
      <rPr>
        <sz val="9"/>
        <rFont val="ＭＳ Ｐゴシック"/>
        <family val="3"/>
        <charset val="128"/>
      </rPr>
      <t>（類似工事の現場代理人
又は担当技術者）</t>
    </r>
    <rPh sb="1" eb="2">
      <t>テン</t>
    </rPh>
    <rPh sb="4" eb="6">
      <t>ルイジ</t>
    </rPh>
    <rPh sb="6" eb="8">
      <t>コウジ</t>
    </rPh>
    <rPh sb="9" eb="11">
      <t>ゲンバ</t>
    </rPh>
    <rPh sb="11" eb="14">
      <t>ダイリニン</t>
    </rPh>
    <rPh sb="15" eb="16">
      <t>マタ</t>
    </rPh>
    <rPh sb="17" eb="19">
      <t>タントウ</t>
    </rPh>
    <rPh sb="19" eb="22">
      <t>ギジュツシャ</t>
    </rPh>
    <phoneticPr fontId="2"/>
  </si>
  <si>
    <t>　D災害協定点＋E都営住宅応急修理点＋F単価契約点＋G地域点　合計（最大3点）</t>
    <rPh sb="2" eb="4">
      <t>サイガイ</t>
    </rPh>
    <rPh sb="4" eb="6">
      <t>キョウテイ</t>
    </rPh>
    <rPh sb="6" eb="7">
      <t>テン</t>
    </rPh>
    <rPh sb="9" eb="11">
      <t>トエイ</t>
    </rPh>
    <rPh sb="11" eb="13">
      <t>ジュウタク</t>
    </rPh>
    <rPh sb="13" eb="15">
      <t>オウキュウ</t>
    </rPh>
    <rPh sb="15" eb="17">
      <t>シュウリ</t>
    </rPh>
    <rPh sb="17" eb="18">
      <t>テン</t>
    </rPh>
    <rPh sb="20" eb="22">
      <t>タンカ</t>
    </rPh>
    <rPh sb="22" eb="24">
      <t>ケイヤク</t>
    </rPh>
    <rPh sb="24" eb="25">
      <t>テン</t>
    </rPh>
    <rPh sb="27" eb="29">
      <t>チイキ</t>
    </rPh>
    <rPh sb="29" eb="30">
      <t>テン</t>
    </rPh>
    <rPh sb="31" eb="33">
      <t>ゴウケイ</t>
    </rPh>
    <rPh sb="34" eb="36">
      <t>サイダイ</t>
    </rPh>
    <rPh sb="37" eb="38">
      <t>テン</t>
    </rPh>
    <phoneticPr fontId="2"/>
  </si>
  <si>
    <t>1級技術者</t>
    <rPh sb="1" eb="2">
      <t>キュウ</t>
    </rPh>
    <rPh sb="2" eb="5">
      <t>ギジュツシャ</t>
    </rPh>
    <phoneticPr fontId="2"/>
  </si>
  <si>
    <t>2級技術者</t>
    <rPh sb="1" eb="2">
      <t>キュウ</t>
    </rPh>
    <rPh sb="2" eb="5">
      <t>ギジュツシャ</t>
    </rPh>
    <phoneticPr fontId="2"/>
  </si>
  <si>
    <t>その他</t>
    <rPh sb="2" eb="3">
      <t>タ</t>
    </rPh>
    <phoneticPr fontId="2"/>
  </si>
  <si>
    <t>申込業者</t>
    <phoneticPr fontId="2"/>
  </si>
  <si>
    <t>所属団体</t>
  </si>
  <si>
    <t>団体名</t>
    <rPh sb="0" eb="2">
      <t>ダンタイ</t>
    </rPh>
    <rPh sb="2" eb="3">
      <t>メイ</t>
    </rPh>
    <phoneticPr fontId="2"/>
  </si>
  <si>
    <t>　（該当区分に〇を付す）</t>
    <rPh sb="2" eb="4">
      <t>ガイトウ</t>
    </rPh>
    <rPh sb="4" eb="6">
      <t>クブン</t>
    </rPh>
    <rPh sb="9" eb="10">
      <t>フ</t>
    </rPh>
    <phoneticPr fontId="2"/>
  </si>
  <si>
    <t>（該当区分に〇を入力）</t>
    <rPh sb="1" eb="3">
      <t>ガイトウ</t>
    </rPh>
    <rPh sb="3" eb="5">
      <t>クブン</t>
    </rPh>
    <rPh sb="8" eb="10">
      <t>ニュウリョク</t>
    </rPh>
    <phoneticPr fontId="2"/>
  </si>
  <si>
    <t>配置予定技術者
の実績点
（該当区分に○を入力）</t>
    <rPh sb="0" eb="2">
      <t>ハイチ</t>
    </rPh>
    <rPh sb="2" eb="4">
      <t>ヨテイ</t>
    </rPh>
    <rPh sb="4" eb="7">
      <t>ギジュツシャ</t>
    </rPh>
    <rPh sb="9" eb="11">
      <t>ジッセキ</t>
    </rPh>
    <rPh sb="11" eb="12">
      <t>テン</t>
    </rPh>
    <rPh sb="14" eb="16">
      <t>ガイトウ</t>
    </rPh>
    <rPh sb="16" eb="18">
      <t>クブン</t>
    </rPh>
    <rPh sb="21" eb="23">
      <t>ニュウリョク</t>
    </rPh>
    <phoneticPr fontId="2"/>
  </si>
  <si>
    <t>配置予定技術者（４０歳以下又は女性の場合）の実績点
（該当区分に○を入力）</t>
    <rPh sb="0" eb="2">
      <t>ハイチ</t>
    </rPh>
    <rPh sb="2" eb="4">
      <t>ヨテイ</t>
    </rPh>
    <rPh sb="4" eb="7">
      <t>ギジュツシャ</t>
    </rPh>
    <rPh sb="10" eb="11">
      <t>サイ</t>
    </rPh>
    <rPh sb="11" eb="13">
      <t>イカ</t>
    </rPh>
    <rPh sb="13" eb="14">
      <t>マタ</t>
    </rPh>
    <rPh sb="15" eb="17">
      <t>ジョセイ</t>
    </rPh>
    <rPh sb="18" eb="20">
      <t>バアイ</t>
    </rPh>
    <rPh sb="22" eb="24">
      <t>ジッセキ</t>
    </rPh>
    <rPh sb="24" eb="25">
      <t>テン</t>
    </rPh>
    <rPh sb="27" eb="29">
      <t>ガイトウ</t>
    </rPh>
    <rPh sb="29" eb="31">
      <t>クブン</t>
    </rPh>
    <rPh sb="34" eb="36">
      <t>ニュウリョク</t>
    </rPh>
    <phoneticPr fontId="2"/>
  </si>
  <si>
    <t>　（該当区分に〇を入力）</t>
    <rPh sb="2" eb="4">
      <t>ガイトウ</t>
    </rPh>
    <rPh sb="4" eb="6">
      <t>クブン</t>
    </rPh>
    <rPh sb="9" eb="11">
      <t>ニュウリョク</t>
    </rPh>
    <phoneticPr fontId="2"/>
  </si>
  <si>
    <t>所属団体</t>
    <phoneticPr fontId="2"/>
  </si>
  <si>
    <r>
      <t xml:space="preserve">２点
</t>
    </r>
    <r>
      <rPr>
        <sz val="9"/>
        <rFont val="ＭＳ Ｐゴシック"/>
        <family val="3"/>
        <charset val="128"/>
      </rPr>
      <t>（同種工事の主任技術者）</t>
    </r>
    <rPh sb="1" eb="2">
      <t>テン</t>
    </rPh>
    <rPh sb="4" eb="6">
      <t>ドウシュ</t>
    </rPh>
    <rPh sb="6" eb="8">
      <t>コウジ</t>
    </rPh>
    <rPh sb="9" eb="11">
      <t>シュニン</t>
    </rPh>
    <rPh sb="11" eb="14">
      <t>ギジュツシャ</t>
    </rPh>
    <phoneticPr fontId="2"/>
  </si>
  <si>
    <r>
      <t xml:space="preserve">１．５点
</t>
    </r>
    <r>
      <rPr>
        <sz val="9"/>
        <rFont val="ＭＳ Ｐゴシック"/>
        <family val="3"/>
        <charset val="128"/>
      </rPr>
      <t>（同種工事の現場代理人
又は担当技術者）</t>
    </r>
    <rPh sb="3" eb="4">
      <t>テン</t>
    </rPh>
    <rPh sb="6" eb="8">
      <t>ドウシュ</t>
    </rPh>
    <rPh sb="8" eb="10">
      <t>コウジ</t>
    </rPh>
    <rPh sb="11" eb="13">
      <t>ゲンバ</t>
    </rPh>
    <rPh sb="13" eb="16">
      <t>ダイリニン</t>
    </rPh>
    <rPh sb="17" eb="18">
      <t>マタ</t>
    </rPh>
    <rPh sb="19" eb="21">
      <t>タントウ</t>
    </rPh>
    <rPh sb="21" eb="24">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</si>
</sst>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ヶ&quot;&quot;月&quot;"/>
    <numFmt numFmtId="178" formatCode="yyyy&quot;年&quot;m&quot;月&quot;d&quot;日&quot;;@"/>
    <numFmt numFmtId="179" formatCode="yyyy/m/d;@"/>
    <numFmt numFmtId="180"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8"/>
      <name val="ＭＳ Ｐゴシック"/>
      <family val="3"/>
      <charset val="128"/>
    </font>
    <font>
      <sz val="9"/>
      <name val="ＭＳ Ｐゴシック"/>
      <family val="3"/>
      <charset val="128"/>
    </font>
    <font>
      <sz val="11"/>
      <name val="ＭＳ 明朝"/>
      <family val="1"/>
      <charset val="128"/>
    </font>
    <font>
      <vertAlign val="superscript"/>
      <sz val="11"/>
      <name val="ＭＳ 明朝"/>
      <family val="1"/>
      <charset val="128"/>
    </font>
    <font>
      <sz val="18"/>
      <name val="ＭＳ Ｐゴシック"/>
      <family val="3"/>
      <charset val="128"/>
      <scheme val="major"/>
    </font>
    <font>
      <sz val="11"/>
      <name val="ＭＳ Ｐゴシック"/>
      <family val="3"/>
      <charset val="128"/>
      <scheme val="major"/>
    </font>
    <font>
      <sz val="12"/>
      <color theme="1"/>
      <name val="ＭＳ 明朝"/>
      <family val="2"/>
      <charset val="128"/>
    </font>
    <font>
      <sz val="11"/>
      <color theme="1"/>
      <name val="ＭＳ 明朝"/>
      <family val="2"/>
      <charset val="128"/>
    </font>
    <font>
      <sz val="11"/>
      <color theme="1"/>
      <name val="ＭＳ ゴシック"/>
      <family val="3"/>
      <charset val="128"/>
    </font>
    <font>
      <sz val="6"/>
      <name val="ＭＳ 明朝"/>
      <family val="2"/>
      <charset val="128"/>
    </font>
    <font>
      <sz val="20"/>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明朝"/>
      <family val="2"/>
      <charset val="128"/>
    </font>
    <font>
      <sz val="18"/>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246">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0" xfId="0" applyAlignment="1">
      <alignment horizontal="right" vertical="top" wrapText="1"/>
    </xf>
    <xf numFmtId="0" fontId="0" fillId="0" borderId="37" xfId="0" applyFont="1" applyFill="1" applyBorder="1" applyAlignment="1">
      <alignment vertical="center" shrinkToFit="1"/>
    </xf>
    <xf numFmtId="0" fontId="0" fillId="0" borderId="12" xfId="0" applyFont="1" applyBorder="1" applyAlignment="1">
      <alignment vertical="center"/>
    </xf>
    <xf numFmtId="0" fontId="1" fillId="0" borderId="0" xfId="0" applyFont="1" applyBorder="1" applyAlignment="1">
      <alignment vertical="center"/>
    </xf>
    <xf numFmtId="176" fontId="0" fillId="0" borderId="0" xfId="0" applyNumberFormat="1" applyBorder="1" applyAlignment="1">
      <alignment horizontal="left" vertical="center"/>
    </xf>
    <xf numFmtId="0" fontId="0" fillId="0" borderId="5" xfId="0" applyFont="1" applyBorder="1" applyAlignment="1">
      <alignment vertical="center"/>
    </xf>
    <xf numFmtId="0" fontId="0" fillId="0" borderId="18" xfId="0" applyFont="1" applyBorder="1" applyAlignment="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0" fontId="0" fillId="0" borderId="15" xfId="0" applyFont="1" applyFill="1" applyBorder="1">
      <alignment vertical="center"/>
    </xf>
    <xf numFmtId="0" fontId="0" fillId="0" borderId="16" xfId="0" applyFont="1" applyFill="1" applyBorder="1">
      <alignment vertical="center"/>
    </xf>
    <xf numFmtId="0" fontId="0" fillId="0" borderId="19" xfId="0" applyFont="1" applyBorder="1">
      <alignment vertical="center"/>
    </xf>
    <xf numFmtId="0" fontId="0" fillId="0" borderId="0" xfId="0" applyFont="1" applyBorder="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27" xfId="0" applyFont="1" applyBorder="1" applyAlignment="1">
      <alignment vertical="center"/>
    </xf>
    <xf numFmtId="0" fontId="0" fillId="0" borderId="2"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3" xfId="0" applyFont="1" applyBorder="1" applyAlignment="1">
      <alignment horizontal="center" vertical="center"/>
    </xf>
    <xf numFmtId="0" fontId="0" fillId="0" borderId="19" xfId="0" applyFont="1" applyBorder="1" applyAlignment="1">
      <alignment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8" xfId="0" applyFont="1" applyBorder="1" applyAlignment="1">
      <alignment vertical="center"/>
    </xf>
    <xf numFmtId="0" fontId="0" fillId="0" borderId="4" xfId="0" applyFont="1" applyFill="1" applyBorder="1" applyAlignment="1">
      <alignment vertical="center"/>
    </xf>
    <xf numFmtId="0" fontId="0" fillId="0" borderId="29" xfId="0" applyFont="1" applyBorder="1" applyAlignment="1">
      <alignment vertical="center"/>
    </xf>
    <xf numFmtId="0" fontId="0" fillId="0" borderId="2" xfId="0" applyFont="1" applyBorder="1" applyAlignment="1">
      <alignment horizontal="center" vertical="center"/>
    </xf>
    <xf numFmtId="0" fontId="0" fillId="0" borderId="8" xfId="0" applyFont="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5" xfId="0" applyFont="1" applyBorder="1" applyAlignment="1">
      <alignment horizontal="center" vertical="center"/>
    </xf>
    <xf numFmtId="0" fontId="0" fillId="0" borderId="19" xfId="0" applyFont="1" applyFill="1" applyBorder="1" applyAlignment="1">
      <alignment vertical="center"/>
    </xf>
    <xf numFmtId="0" fontId="0" fillId="0" borderId="27" xfId="0" applyFont="1" applyBorder="1" applyAlignment="1">
      <alignment horizontal="left" vertical="center"/>
    </xf>
    <xf numFmtId="0" fontId="0" fillId="0" borderId="3" xfId="0" applyFont="1" applyBorder="1" applyAlignment="1">
      <alignment horizontal="center"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10" xfId="0" applyFont="1" applyBorder="1" applyAlignment="1">
      <alignment vertical="center"/>
    </xf>
    <xf numFmtId="0" fontId="0" fillId="0" borderId="38" xfId="0" applyFont="1" applyBorder="1" applyAlignment="1">
      <alignment vertical="center"/>
    </xf>
    <xf numFmtId="0" fontId="0" fillId="0" borderId="19" xfId="0" applyFont="1" applyBorder="1" applyAlignment="1">
      <alignment horizontal="lef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36" xfId="0" applyFont="1" applyBorder="1" applyAlignment="1">
      <alignment horizontal="lef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7" xfId="0" applyFont="1" applyBorder="1" applyAlignment="1">
      <alignment horizontal="left" vertical="center"/>
    </xf>
    <xf numFmtId="0" fontId="0" fillId="0" borderId="20" xfId="0" applyFont="1" applyBorder="1" applyAlignment="1">
      <alignment vertical="center"/>
    </xf>
    <xf numFmtId="176" fontId="0" fillId="0" borderId="19" xfId="0" applyNumberFormat="1" applyFont="1" applyBorder="1" applyAlignment="1">
      <alignment horizontal="left" vertical="center"/>
    </xf>
    <xf numFmtId="176" fontId="0" fillId="0" borderId="33" xfId="0" applyNumberFormat="1"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0" xfId="0" applyAlignment="1">
      <alignment horizontal="center" vertical="center" shrinkToFit="1"/>
    </xf>
    <xf numFmtId="0" fontId="3" fillId="0" borderId="10" xfId="0" applyFont="1" applyBorder="1" applyAlignment="1">
      <alignment horizontal="left" vertical="center" shrinkToFit="1"/>
    </xf>
    <xf numFmtId="0" fontId="0" fillId="0" borderId="17" xfId="0" applyFont="1" applyBorder="1" applyAlignment="1">
      <alignment vertical="center"/>
    </xf>
    <xf numFmtId="0" fontId="0" fillId="0" borderId="18" xfId="0" applyBorder="1" applyAlignment="1">
      <alignment horizontal="center" vertical="center" shrinkToFit="1"/>
    </xf>
    <xf numFmtId="0" fontId="0" fillId="0" borderId="0" xfId="0" applyAlignment="1" applyProtection="1">
      <alignment horizontal="center" vertical="center" shrinkToFit="1"/>
    </xf>
    <xf numFmtId="0" fontId="0" fillId="0" borderId="0" xfId="0" applyBorder="1" applyAlignment="1" applyProtection="1">
      <alignment horizontal="center" vertical="center" shrinkToFit="1"/>
    </xf>
    <xf numFmtId="0" fontId="0" fillId="0" borderId="39" xfId="0" applyFont="1" applyBorder="1" applyAlignment="1">
      <alignment vertical="center"/>
    </xf>
    <xf numFmtId="0" fontId="0" fillId="0" borderId="39" xfId="0" applyFont="1" applyFill="1" applyBorder="1" applyAlignment="1">
      <alignment vertical="center"/>
    </xf>
    <xf numFmtId="0" fontId="0" fillId="0" borderId="39" xfId="0" applyFont="1" applyBorder="1" applyAlignment="1">
      <alignment horizontal="center" vertical="center"/>
    </xf>
    <xf numFmtId="0" fontId="11" fillId="0" borderId="0" xfId="1" applyFont="1" applyProtection="1">
      <alignment vertical="center"/>
      <protection locked="0"/>
    </xf>
    <xf numFmtId="177" fontId="11" fillId="0" borderId="0" xfId="1" applyNumberFormat="1" applyFont="1" applyProtection="1">
      <alignment vertical="center"/>
    </xf>
    <xf numFmtId="0" fontId="12" fillId="0" borderId="0" xfId="1" applyFo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left" vertical="center"/>
    </xf>
    <xf numFmtId="0" fontId="15" fillId="0" borderId="1" xfId="1" applyFont="1" applyBorder="1" applyAlignment="1" applyProtection="1">
      <alignment horizontal="center" vertical="center"/>
    </xf>
    <xf numFmtId="178" fontId="15" fillId="0" borderId="41" xfId="1" applyNumberFormat="1" applyFont="1" applyBorder="1" applyAlignment="1" applyProtection="1">
      <alignment horizontal="center" vertical="center"/>
      <protection locked="0"/>
    </xf>
    <xf numFmtId="0" fontId="15" fillId="0" borderId="0" xfId="1" applyFont="1" applyBorder="1" applyAlignment="1" applyProtection="1">
      <alignment horizontal="left" vertical="center"/>
    </xf>
    <xf numFmtId="0" fontId="15" fillId="0" borderId="0" xfId="1" applyFont="1" applyAlignment="1" applyProtection="1">
      <alignment horizontal="left" vertical="center"/>
      <protection locked="0"/>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protection locked="0"/>
    </xf>
    <xf numFmtId="0" fontId="15" fillId="0" borderId="0" xfId="1" applyFont="1" applyAlignment="1" applyProtection="1">
      <alignment horizontal="right" vertical="center"/>
    </xf>
    <xf numFmtId="0" fontId="16" fillId="0" borderId="0" xfId="1" applyFont="1" applyBorder="1" applyAlignment="1" applyProtection="1">
      <alignment horizontal="center" vertical="center" wrapText="1"/>
      <protection locked="0"/>
    </xf>
    <xf numFmtId="0" fontId="12" fillId="0" borderId="0" xfId="1" applyFont="1" applyBorder="1" applyAlignment="1" applyProtection="1">
      <alignment horizontal="right" vertical="center"/>
      <protection locked="0"/>
    </xf>
    <xf numFmtId="0" fontId="12" fillId="0" borderId="0" xfId="1" applyFont="1" applyBorder="1" applyAlignment="1" applyProtection="1">
      <alignment horizontal="left" vertical="center"/>
      <protection locked="0"/>
    </xf>
    <xf numFmtId="0" fontId="12" fillId="0" borderId="0" xfId="1" applyFont="1" applyAlignment="1" applyProtection="1">
      <alignment horizontal="center" vertical="center"/>
      <protection locked="0"/>
    </xf>
    <xf numFmtId="0" fontId="15" fillId="0" borderId="48" xfId="1" applyFont="1" applyBorder="1" applyAlignment="1" applyProtection="1">
      <alignment horizontal="center" vertical="center"/>
    </xf>
    <xf numFmtId="0" fontId="12" fillId="0" borderId="51" xfId="1" applyFont="1" applyBorder="1" applyAlignment="1" applyProtection="1">
      <alignment horizontal="center" vertical="center" wrapText="1"/>
      <protection locked="0"/>
    </xf>
    <xf numFmtId="179" fontId="12" fillId="0" borderId="54" xfId="1" applyNumberFormat="1" applyFont="1" applyBorder="1" applyAlignment="1" applyProtection="1">
      <alignment horizontal="right" vertical="center"/>
      <protection locked="0"/>
    </xf>
    <xf numFmtId="179" fontId="12" fillId="0" borderId="52" xfId="1" applyNumberFormat="1" applyFont="1" applyBorder="1" applyAlignment="1" applyProtection="1">
      <alignment horizontal="right" vertical="center"/>
      <protection locked="0"/>
    </xf>
    <xf numFmtId="177" fontId="12" fillId="0" borderId="55" xfId="1" applyNumberFormat="1" applyFont="1" applyBorder="1" applyAlignment="1" applyProtection="1">
      <alignment horizontal="right" vertical="center" wrapText="1"/>
    </xf>
    <xf numFmtId="0" fontId="12" fillId="0" borderId="56" xfId="1" applyFont="1" applyBorder="1" applyAlignment="1" applyProtection="1">
      <alignment horizontal="center" vertical="center" wrapText="1"/>
      <protection locked="0"/>
    </xf>
    <xf numFmtId="0" fontId="12" fillId="0" borderId="59" xfId="1" applyFont="1" applyBorder="1" applyAlignment="1" applyProtection="1">
      <alignment horizontal="center" vertical="center" wrapText="1"/>
      <protection locked="0"/>
    </xf>
    <xf numFmtId="179" fontId="12" fillId="0" borderId="62" xfId="1" applyNumberFormat="1" applyFont="1" applyBorder="1" applyAlignment="1" applyProtection="1">
      <alignment horizontal="right" vertical="center"/>
      <protection locked="0"/>
    </xf>
    <xf numFmtId="179" fontId="12" fillId="0" borderId="63" xfId="1" applyNumberFormat="1" applyFont="1" applyBorder="1" applyAlignment="1" applyProtection="1">
      <alignment horizontal="right" vertical="center"/>
      <protection locked="0"/>
    </xf>
    <xf numFmtId="0" fontId="15" fillId="0" borderId="2" xfId="1" applyFont="1" applyBorder="1" applyAlignment="1" applyProtection="1">
      <alignment horizontal="center" vertical="center"/>
      <protection locked="0"/>
    </xf>
    <xf numFmtId="0" fontId="0" fillId="0" borderId="2" xfId="0" applyFont="1" applyBorder="1" applyAlignment="1">
      <alignment horizontal="left" vertical="center" shrinkToFit="1"/>
    </xf>
    <xf numFmtId="0" fontId="0" fillId="0" borderId="26" xfId="0" applyFont="1" applyBorder="1" applyAlignment="1">
      <alignment horizontal="left" vertical="center" shrinkToFit="1"/>
    </xf>
    <xf numFmtId="0" fontId="15" fillId="0" borderId="49" xfId="1" applyFont="1" applyBorder="1" applyAlignment="1" applyProtection="1">
      <alignment horizontal="center" vertical="center"/>
    </xf>
    <xf numFmtId="0" fontId="15" fillId="0" borderId="0" xfId="1" applyFont="1" applyProtection="1">
      <alignment vertical="center"/>
      <protection locked="0"/>
    </xf>
    <xf numFmtId="0" fontId="19" fillId="0" borderId="64" xfId="1" applyNumberFormat="1" applyFont="1" applyBorder="1" applyAlignment="1" applyProtection="1">
      <alignment horizontal="right" vertical="center"/>
    </xf>
    <xf numFmtId="0" fontId="0" fillId="0" borderId="25" xfId="0" applyFont="1" applyBorder="1" applyAlignment="1">
      <alignment horizontal="left" vertical="center" shrinkToFit="1"/>
    </xf>
    <xf numFmtId="0" fontId="0" fillId="0" borderId="15" xfId="0" applyFont="1" applyBorder="1" applyAlignment="1">
      <alignment horizontal="center" vertical="center"/>
    </xf>
    <xf numFmtId="0" fontId="0" fillId="0" borderId="0" xfId="0" applyAlignment="1">
      <alignment horizontal="center" vertical="center" shrinkToFit="1"/>
    </xf>
    <xf numFmtId="0" fontId="0" fillId="0" borderId="15" xfId="0" applyFont="1" applyBorder="1" applyAlignment="1">
      <alignment horizontal="left" vertical="center"/>
    </xf>
    <xf numFmtId="0" fontId="0" fillId="0" borderId="4" xfId="0" applyFont="1" applyFill="1" applyBorder="1" applyAlignment="1">
      <alignment horizontal="center" vertical="center" wrapText="1"/>
    </xf>
    <xf numFmtId="0" fontId="0" fillId="0" borderId="0" xfId="0" applyFont="1" applyBorder="1" applyAlignment="1" applyProtection="1">
      <alignment horizontal="center" vertical="center"/>
    </xf>
    <xf numFmtId="0" fontId="0" fillId="0" borderId="15" xfId="0" applyFont="1" applyBorder="1" applyAlignment="1">
      <alignment horizontal="center" vertical="center"/>
    </xf>
    <xf numFmtId="0" fontId="0" fillId="0" borderId="1" xfId="0" applyFont="1" applyBorder="1" applyAlignment="1" applyProtection="1">
      <alignment horizontal="center" vertical="center"/>
    </xf>
    <xf numFmtId="0" fontId="0" fillId="0" borderId="4" xfId="0" applyFont="1" applyFill="1" applyBorder="1" applyAlignment="1" applyProtection="1">
      <alignment horizontal="center" vertical="center" wrapText="1"/>
    </xf>
    <xf numFmtId="0" fontId="0" fillId="0" borderId="4" xfId="0" applyFont="1" applyBorder="1" applyAlignment="1" applyProtection="1">
      <alignment horizontal="center" vertical="center" shrinkToFit="1"/>
    </xf>
    <xf numFmtId="0" fontId="0" fillId="0" borderId="1" xfId="0" applyFont="1" applyBorder="1" applyAlignment="1" applyProtection="1">
      <alignment horizontal="center" vertical="center" shrinkToFit="1"/>
    </xf>
    <xf numFmtId="0" fontId="0" fillId="0" borderId="30" xfId="0" applyFont="1" applyFill="1" applyBorder="1" applyAlignment="1" applyProtection="1">
      <alignment vertical="center"/>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xf>
    <xf numFmtId="0" fontId="0" fillId="0" borderId="4"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4" xfId="0" applyFont="1" applyFill="1" applyBorder="1" applyAlignment="1" applyProtection="1">
      <alignment horizontal="center" vertical="center"/>
    </xf>
    <xf numFmtId="0" fontId="0" fillId="2" borderId="3"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0" fontId="0" fillId="2" borderId="4"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 xfId="0" applyFont="1" applyBorder="1" applyAlignment="1" applyProtection="1">
      <alignment horizontal="left" vertical="center" shrinkToFit="1"/>
    </xf>
    <xf numFmtId="0" fontId="0" fillId="0" borderId="3" xfId="0" applyBorder="1" applyAlignment="1" applyProtection="1">
      <alignment horizontal="left" vertical="center"/>
    </xf>
    <xf numFmtId="0" fontId="0" fillId="0" borderId="10" xfId="0" applyBorder="1" applyAlignment="1" applyProtection="1">
      <alignment horizontal="left" vertical="center"/>
    </xf>
    <xf numFmtId="0" fontId="0" fillId="2" borderId="4" xfId="0" applyFont="1" applyFill="1" applyBorder="1" applyAlignment="1" applyProtection="1">
      <alignment horizontal="left" vertical="center" shrinkToFit="1"/>
      <protection locked="0"/>
    </xf>
    <xf numFmtId="0" fontId="0" fillId="2" borderId="3"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4" fillId="0" borderId="15" xfId="0" applyFont="1" applyBorder="1" applyAlignment="1">
      <alignment horizontal="center"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0" fillId="2" borderId="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180" fontId="0" fillId="2" borderId="4" xfId="0" applyNumberFormat="1" applyFont="1" applyFill="1" applyBorder="1" applyAlignment="1" applyProtection="1">
      <alignment horizontal="center" vertical="center"/>
      <protection locked="0"/>
    </xf>
    <xf numFmtId="180" fontId="0" fillId="0" borderId="2" xfId="0" applyNumberFormat="1" applyBorder="1" applyAlignment="1" applyProtection="1">
      <alignment horizontal="center" vertical="center"/>
      <protection locked="0"/>
    </xf>
    <xf numFmtId="0" fontId="0" fillId="2" borderId="4" xfId="0" applyFont="1" applyFill="1" applyBorder="1" applyAlignment="1" applyProtection="1">
      <alignment vertical="center" shrinkToFit="1"/>
      <protection locked="0"/>
    </xf>
    <xf numFmtId="180" fontId="0" fillId="2" borderId="4" xfId="0" applyNumberFormat="1" applyFont="1" applyFill="1" applyBorder="1" applyAlignment="1" applyProtection="1">
      <alignment horizontal="left" vertical="center"/>
      <protection locked="0"/>
    </xf>
    <xf numFmtId="180" fontId="0" fillId="2" borderId="3" xfId="0" applyNumberFormat="1" applyFill="1" applyBorder="1" applyAlignment="1" applyProtection="1">
      <alignment horizontal="left" vertical="center"/>
      <protection locked="0"/>
    </xf>
    <xf numFmtId="180" fontId="0" fillId="2" borderId="10" xfId="0" applyNumberForma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4" fillId="0" borderId="15" xfId="0" applyFont="1" applyBorder="1" applyAlignment="1">
      <alignment vertical="center"/>
    </xf>
    <xf numFmtId="180" fontId="0" fillId="2" borderId="4" xfId="0" applyNumberFormat="1" applyFont="1" applyFill="1" applyBorder="1" applyAlignment="1" applyProtection="1">
      <alignment horizontal="center" vertical="center" shrinkToFit="1"/>
      <protection locked="0"/>
    </xf>
    <xf numFmtId="180" fontId="0" fillId="2" borderId="3" xfId="0" applyNumberFormat="1" applyFont="1" applyFill="1" applyBorder="1" applyAlignment="1" applyProtection="1">
      <alignment horizontal="center" vertical="center" shrinkToFit="1"/>
      <protection locked="0"/>
    </xf>
    <xf numFmtId="180" fontId="0" fillId="2" borderId="10"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2" borderId="3"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0" borderId="2" xfId="0" applyFont="1" applyBorder="1" applyAlignment="1">
      <alignment horizontal="center" vertical="center"/>
    </xf>
    <xf numFmtId="0" fontId="0" fillId="0" borderId="1" xfId="0" applyFont="1" applyBorder="1" applyAlignment="1" applyProtection="1">
      <alignment horizontal="center" vertical="center"/>
    </xf>
    <xf numFmtId="0" fontId="0" fillId="0" borderId="1" xfId="0" applyBorder="1" applyAlignment="1">
      <alignment horizontal="center" vertical="center"/>
    </xf>
    <xf numFmtId="0" fontId="0" fillId="0" borderId="65" xfId="0" applyBorder="1" applyAlignment="1">
      <alignment horizontal="center" vertical="center"/>
    </xf>
    <xf numFmtId="0" fontId="0" fillId="2" borderId="4" xfId="0" applyFont="1" applyFill="1" applyBorder="1" applyAlignment="1" applyProtection="1">
      <alignment vertical="center"/>
      <protection locked="0"/>
    </xf>
    <xf numFmtId="0" fontId="4" fillId="0" borderId="3" xfId="0" applyFont="1" applyBorder="1" applyAlignment="1">
      <alignment horizontal="center" vertical="center"/>
    </xf>
    <xf numFmtId="0" fontId="0" fillId="0" borderId="3" xfId="0" applyFont="1" applyBorder="1" applyAlignment="1">
      <alignment horizontal="center" vertical="center"/>
    </xf>
    <xf numFmtId="0" fontId="4" fillId="2" borderId="4"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2" xfId="0" applyFill="1" applyBorder="1" applyAlignment="1" applyProtection="1">
      <alignment vertical="center"/>
      <protection locked="0"/>
    </xf>
    <xf numFmtId="0" fontId="0" fillId="0" borderId="3"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0" borderId="34"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Border="1" applyAlignment="1">
      <alignment horizontal="left" vertical="top" wrapText="1"/>
    </xf>
    <xf numFmtId="0" fontId="6" fillId="0" borderId="0" xfId="0" applyFont="1" applyAlignment="1">
      <alignment horizontal="left" vertical="top" wrapText="1"/>
    </xf>
    <xf numFmtId="176" fontId="4" fillId="0" borderId="19" xfId="0" applyNumberFormat="1" applyFont="1" applyBorder="1" applyAlignment="1">
      <alignment horizontal="center" vertical="center" shrinkToFit="1"/>
    </xf>
    <xf numFmtId="0" fontId="4" fillId="0" borderId="19" xfId="0" applyFont="1" applyBorder="1" applyAlignment="1">
      <alignment horizontal="center" vertical="center" shrinkToFit="1"/>
    </xf>
    <xf numFmtId="0" fontId="0" fillId="0" borderId="27"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4" xfId="0" applyFont="1" applyFill="1" applyBorder="1" applyAlignment="1">
      <alignment vertical="center" shrinkToFit="1"/>
    </xf>
    <xf numFmtId="0" fontId="0" fillId="0" borderId="2" xfId="0" applyFont="1" applyBorder="1" applyAlignment="1">
      <alignment vertical="center" shrinkToFit="1"/>
    </xf>
    <xf numFmtId="0" fontId="0" fillId="0" borderId="4" xfId="0" applyFont="1" applyBorder="1" applyAlignment="1">
      <alignment horizontal="left" vertical="center" shrinkToFit="1"/>
    </xf>
    <xf numFmtId="176" fontId="0" fillId="0" borderId="6" xfId="0" applyNumberFormat="1" applyFont="1" applyBorder="1" applyAlignment="1">
      <alignment horizontal="left" vertical="center"/>
    </xf>
    <xf numFmtId="0" fontId="0" fillId="0" borderId="6" xfId="0" applyFont="1" applyBorder="1" applyAlignment="1">
      <alignment horizontal="left" vertical="center"/>
    </xf>
    <xf numFmtId="176" fontId="0" fillId="0" borderId="15" xfId="0" applyNumberFormat="1" applyFont="1" applyBorder="1" applyAlignment="1">
      <alignment horizontal="left" vertical="center" shrinkToFit="1"/>
    </xf>
    <xf numFmtId="0" fontId="0" fillId="0" borderId="15" xfId="0" applyFont="1" applyBorder="1" applyAlignment="1">
      <alignment horizontal="left" vertical="center" shrinkToFit="1"/>
    </xf>
    <xf numFmtId="176" fontId="4" fillId="0" borderId="6" xfId="0" applyNumberFormat="1" applyFont="1" applyBorder="1" applyAlignment="1">
      <alignment horizontal="center" vertical="center"/>
    </xf>
    <xf numFmtId="180" fontId="0" fillId="2" borderId="4" xfId="0" applyNumberFormat="1" applyFont="1" applyFill="1" applyBorder="1" applyAlignment="1" applyProtection="1">
      <alignment horizontal="left" vertical="center" shrinkToFit="1"/>
      <protection locked="0"/>
    </xf>
    <xf numFmtId="180" fontId="0" fillId="2" borderId="3" xfId="0" applyNumberFormat="1" applyFill="1" applyBorder="1" applyAlignment="1" applyProtection="1">
      <alignment vertical="center"/>
      <protection locked="0"/>
    </xf>
    <xf numFmtId="180" fontId="0" fillId="2" borderId="2" xfId="0" applyNumberFormat="1" applyFill="1" applyBorder="1" applyAlignment="1" applyProtection="1">
      <alignment vertical="center"/>
      <protection locked="0"/>
    </xf>
    <xf numFmtId="0" fontId="0" fillId="0" borderId="4" xfId="0" applyFont="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0" fillId="0" borderId="5" xfId="0" applyFont="1" applyFill="1" applyBorder="1" applyAlignment="1">
      <alignment horizontal="center" vertical="center"/>
    </xf>
    <xf numFmtId="0" fontId="0" fillId="0" borderId="0" xfId="0" applyAlignment="1">
      <alignment horizontal="center" vertical="center" shrinkToFit="1"/>
    </xf>
    <xf numFmtId="180" fontId="3" fillId="2" borderId="32" xfId="0" applyNumberFormat="1" applyFont="1" applyFill="1" applyBorder="1" applyAlignment="1" applyProtection="1">
      <alignment horizontal="center" vertical="center" shrinkToFit="1"/>
      <protection locked="0"/>
    </xf>
    <xf numFmtId="180" fontId="3" fillId="2" borderId="19" xfId="0" applyNumberFormat="1" applyFont="1" applyFill="1" applyBorder="1" applyAlignment="1" applyProtection="1">
      <alignment horizontal="center" vertical="center" shrinkToFit="1"/>
      <protection locked="0"/>
    </xf>
    <xf numFmtId="180" fontId="3" fillId="2" borderId="33" xfId="0" applyNumberFormat="1" applyFont="1" applyFill="1" applyBorder="1" applyAlignment="1" applyProtection="1">
      <alignment horizontal="center" vertical="center" shrinkToFit="1"/>
      <protection locked="0"/>
    </xf>
    <xf numFmtId="0" fontId="0" fillId="0" borderId="28" xfId="0" applyFont="1"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0" fillId="0" borderId="25" xfId="0" applyBorder="1" applyAlignment="1">
      <alignment horizontal="center" vertical="center" shrinkToFit="1"/>
    </xf>
    <xf numFmtId="0" fontId="0" fillId="0" borderId="40" xfId="0" applyBorder="1" applyAlignment="1">
      <alignment horizontal="center" vertical="center" shrinkToFit="1"/>
    </xf>
    <xf numFmtId="0" fontId="0" fillId="0" borderId="26" xfId="0" applyBorder="1" applyAlignment="1">
      <alignment horizontal="center" vertical="center" shrinkToFit="1"/>
    </xf>
    <xf numFmtId="0" fontId="8" fillId="2" borderId="4"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0" fillId="2" borderId="35"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36" xfId="0" applyFill="1" applyBorder="1" applyAlignment="1" applyProtection="1">
      <alignment vertical="center"/>
      <protection locked="0"/>
    </xf>
    <xf numFmtId="0" fontId="0" fillId="2" borderId="30" xfId="0"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30" xfId="0" applyFont="1"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180" fontId="0" fillId="2" borderId="3" xfId="0" applyNumberFormat="1" applyFill="1" applyBorder="1" applyAlignment="1" applyProtection="1">
      <alignment vertical="center" shrinkToFit="1"/>
      <protection locked="0"/>
    </xf>
    <xf numFmtId="180" fontId="0" fillId="2" borderId="10" xfId="0" applyNumberFormat="1" applyFill="1" applyBorder="1" applyAlignment="1" applyProtection="1">
      <alignment vertical="center" shrinkToFit="1"/>
      <protection locked="0"/>
    </xf>
    <xf numFmtId="0" fontId="12" fillId="0" borderId="60" xfId="1" applyFont="1" applyBorder="1" applyAlignment="1" applyProtection="1">
      <alignment horizontal="center" vertical="center" wrapText="1"/>
      <protection locked="0"/>
    </xf>
    <xf numFmtId="0" fontId="12" fillId="0" borderId="61" xfId="1" applyFont="1" applyBorder="1" applyAlignment="1" applyProtection="1">
      <alignment horizontal="center" vertical="center" wrapText="1"/>
      <protection locked="0"/>
    </xf>
    <xf numFmtId="0" fontId="19" fillId="0" borderId="1" xfId="1" applyFont="1" applyBorder="1" applyAlignment="1" applyProtection="1">
      <alignment horizontal="center" vertical="center" wrapText="1"/>
    </xf>
    <xf numFmtId="0" fontId="17" fillId="0" borderId="1"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10" fillId="0" borderId="4" xfId="1" applyFont="1" applyBorder="1" applyAlignment="1" applyProtection="1">
      <alignment horizontal="center" vertical="center" wrapText="1"/>
    </xf>
    <xf numFmtId="0" fontId="15" fillId="0" borderId="0" xfId="1" applyFont="1" applyAlignment="1" applyProtection="1">
      <alignment horizontal="left" vertical="center"/>
      <protection locked="0"/>
    </xf>
    <xf numFmtId="0" fontId="0" fillId="0" borderId="0" xfId="0" applyAlignment="1" applyProtection="1">
      <alignment vertical="center"/>
      <protection locked="0"/>
    </xf>
    <xf numFmtId="0" fontId="12" fillId="0" borderId="57" xfId="1" applyFont="1" applyBorder="1" applyAlignment="1" applyProtection="1">
      <alignment horizontal="center" vertical="center" wrapText="1"/>
      <protection locked="0"/>
    </xf>
    <xf numFmtId="0" fontId="12" fillId="0" borderId="58"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12" fillId="0" borderId="53" xfId="1" applyFont="1" applyBorder="1" applyAlignment="1" applyProtection="1">
      <alignment horizontal="center" vertical="center" wrapText="1"/>
      <protection locked="0"/>
    </xf>
    <xf numFmtId="0" fontId="18" fillId="0" borderId="0" xfId="1" applyFont="1" applyAlignment="1" applyProtection="1">
      <alignment horizontal="left" vertical="center"/>
      <protection locked="0"/>
    </xf>
    <xf numFmtId="0" fontId="14" fillId="0" borderId="0" xfId="1" applyFont="1" applyAlignment="1" applyProtection="1">
      <alignment horizontal="center" vertical="center"/>
    </xf>
    <xf numFmtId="0" fontId="15" fillId="0" borderId="0" xfId="1" applyFont="1" applyAlignment="1" applyProtection="1">
      <alignment horizontal="left" vertical="center"/>
    </xf>
    <xf numFmtId="0" fontId="15" fillId="0" borderId="42" xfId="1" applyFont="1" applyBorder="1" applyAlignment="1" applyProtection="1">
      <alignment horizontal="center" vertical="center" wrapText="1"/>
    </xf>
    <xf numFmtId="0" fontId="15" fillId="0" borderId="47" xfId="1" applyFont="1" applyBorder="1" applyAlignment="1" applyProtection="1">
      <alignment vertical="center"/>
    </xf>
    <xf numFmtId="0" fontId="15" fillId="0" borderId="43" xfId="1" applyFont="1" applyBorder="1" applyAlignment="1" applyProtection="1">
      <alignment horizontal="center" vertical="center"/>
    </xf>
    <xf numFmtId="0" fontId="15" fillId="0" borderId="43" xfId="1" applyFont="1" applyBorder="1" applyAlignment="1" applyProtection="1">
      <alignment vertical="center"/>
    </xf>
    <xf numFmtId="0" fontId="15" fillId="0" borderId="44" xfId="1" applyFont="1" applyBorder="1" applyAlignment="1" applyProtection="1">
      <alignment horizontal="center" vertical="center"/>
    </xf>
    <xf numFmtId="0" fontId="10" fillId="0" borderId="45" xfId="1" applyFont="1" applyBorder="1" applyAlignment="1" applyProtection="1">
      <alignment horizontal="center" vertical="center"/>
    </xf>
    <xf numFmtId="0" fontId="15" fillId="0" borderId="46" xfId="1" applyFont="1" applyBorder="1" applyAlignment="1" applyProtection="1">
      <alignment horizontal="center" vertical="center"/>
    </xf>
    <xf numFmtId="0" fontId="15" fillId="0" borderId="50" xfId="1" applyFont="1" applyBorder="1" applyAlignment="1" applyProtection="1">
      <alignment horizontal="center" vertical="center"/>
    </xf>
    <xf numFmtId="0" fontId="15" fillId="0" borderId="48" xfId="1" applyFont="1" applyBorder="1" applyAlignment="1" applyProtection="1">
      <alignment horizontal="center" vertical="center"/>
    </xf>
    <xf numFmtId="0" fontId="12" fillId="0" borderId="0" xfId="1" applyFont="1" applyAlignment="1" applyProtection="1">
      <alignment horizontal="right" vertical="center"/>
      <protection locked="0"/>
    </xf>
    <xf numFmtId="0" fontId="0" fillId="0" borderId="0" xfId="0" applyAlignment="1" applyProtection="1">
      <alignment horizontal="right" vertical="center"/>
      <protection locked="0"/>
    </xf>
  </cellXfs>
  <cellStyles count="2">
    <cellStyle name="標準" xfId="0" builtinId="0"/>
    <cellStyle name="標準 2" xfId="1" xr:uid="{64979245-8A6F-40C2-9E5F-B2A761D0CFF1}"/>
  </cellStyles>
  <dxfs count="0"/>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5"/>
  <sheetViews>
    <sheetView tabSelected="1" view="pageBreakPreview" zoomScale="75" zoomScaleNormal="75" zoomScaleSheetLayoutView="75" workbookViewId="0">
      <selection activeCell="E23" sqref="E23:N23"/>
    </sheetView>
  </sheetViews>
  <sheetFormatPr defaultRowHeight="13.5" x14ac:dyDescent="0.15"/>
  <cols>
    <col min="1" max="1" width="2" customWidth="1"/>
    <col min="2" max="2" width="3.375" customWidth="1"/>
    <col min="3" max="3" width="3.75" customWidth="1"/>
    <col min="4" max="4" width="17.625" customWidth="1"/>
    <col min="5" max="5" width="5.5" customWidth="1"/>
    <col min="6" max="6" width="20.625" customWidth="1"/>
    <col min="7" max="7" width="5.625" customWidth="1"/>
    <col min="8" max="8" width="20.625" customWidth="1"/>
    <col min="9" max="9" width="5.625" customWidth="1"/>
    <col min="10" max="10" width="10.625" customWidth="1"/>
    <col min="11" max="11" width="8.625" customWidth="1"/>
    <col min="12" max="12" width="5.625" customWidth="1"/>
    <col min="13" max="13" width="10.625" customWidth="1"/>
    <col min="14" max="14" width="7.625" customWidth="1"/>
    <col min="16" max="16" width="8.125" customWidth="1"/>
  </cols>
  <sheetData>
    <row r="1" spans="1:14" ht="31.5" customHeight="1" x14ac:dyDescent="0.15">
      <c r="B1" s="194" t="s">
        <v>18</v>
      </c>
      <c r="C1" s="194"/>
      <c r="D1" s="194"/>
      <c r="E1" s="194"/>
      <c r="F1" s="194"/>
      <c r="G1" s="194"/>
      <c r="H1" s="194"/>
      <c r="I1" s="194"/>
      <c r="J1" s="194"/>
      <c r="K1" s="194"/>
      <c r="L1" s="194"/>
      <c r="M1" s="194"/>
      <c r="N1" s="194"/>
    </row>
    <row r="2" spans="1:14" ht="31.5" customHeight="1" x14ac:dyDescent="0.15">
      <c r="A2" s="196" t="s">
        <v>56</v>
      </c>
      <c r="B2" s="196"/>
      <c r="C2" s="196"/>
      <c r="D2" s="196"/>
      <c r="E2" s="196"/>
      <c r="F2" s="196"/>
      <c r="G2" s="196"/>
      <c r="H2" s="196"/>
      <c r="I2" s="196"/>
      <c r="J2" s="196"/>
      <c r="K2" s="196"/>
      <c r="L2" s="196"/>
      <c r="M2" s="196"/>
      <c r="N2" s="196"/>
    </row>
    <row r="3" spans="1:14" ht="7.15" customHeight="1" thickBot="1" x14ac:dyDescent="0.2">
      <c r="A3" s="57"/>
      <c r="B3" s="57"/>
      <c r="C3" s="57"/>
      <c r="D3" s="57"/>
      <c r="E3" s="99"/>
      <c r="F3" s="57"/>
      <c r="G3" s="99"/>
      <c r="H3" s="57"/>
      <c r="I3" s="99"/>
      <c r="J3" s="57"/>
      <c r="K3" s="57"/>
      <c r="L3" s="99"/>
      <c r="M3" s="57"/>
      <c r="N3" s="57"/>
    </row>
    <row r="4" spans="1:14" ht="31.5" customHeight="1" thickBot="1" x14ac:dyDescent="0.2">
      <c r="A4" s="57"/>
      <c r="B4" s="57"/>
      <c r="C4" s="57"/>
      <c r="D4" s="57"/>
      <c r="E4" s="99"/>
      <c r="F4" s="57"/>
      <c r="G4" s="99"/>
      <c r="H4" s="57"/>
      <c r="I4" s="99"/>
      <c r="J4" s="60" t="s">
        <v>59</v>
      </c>
      <c r="K4" s="197"/>
      <c r="L4" s="198"/>
      <c r="M4" s="198"/>
      <c r="N4" s="199"/>
    </row>
    <row r="5" spans="1:14" ht="7.15" customHeight="1" thickBot="1" x14ac:dyDescent="0.2">
      <c r="A5" s="61"/>
      <c r="B5" s="61"/>
      <c r="C5" s="61"/>
      <c r="D5" s="61"/>
      <c r="E5" s="61"/>
      <c r="F5" s="61"/>
      <c r="G5" s="61"/>
      <c r="H5" s="61"/>
      <c r="I5" s="61"/>
      <c r="J5" s="61"/>
      <c r="K5" s="62"/>
      <c r="L5" s="62"/>
      <c r="M5" s="62"/>
      <c r="N5" s="62"/>
    </row>
    <row r="6" spans="1:14" ht="27.75" customHeight="1" x14ac:dyDescent="0.15">
      <c r="B6" s="11" t="s">
        <v>9</v>
      </c>
      <c r="C6" s="12"/>
      <c r="D6" s="13"/>
      <c r="E6" s="209"/>
      <c r="F6" s="210"/>
      <c r="G6" s="210"/>
      <c r="H6" s="210"/>
      <c r="I6" s="210"/>
      <c r="J6" s="210"/>
      <c r="K6" s="210"/>
      <c r="L6" s="210"/>
      <c r="M6" s="210"/>
      <c r="N6" s="211"/>
    </row>
    <row r="7" spans="1:14" ht="28.5" customHeight="1" thickBot="1" x14ac:dyDescent="0.2">
      <c r="B7" s="14" t="s">
        <v>32</v>
      </c>
      <c r="C7" s="15"/>
      <c r="D7" s="16"/>
      <c r="E7" s="212"/>
      <c r="F7" s="213"/>
      <c r="G7" s="213"/>
      <c r="H7" s="213"/>
      <c r="I7" s="213"/>
      <c r="J7" s="214"/>
      <c r="K7" s="5" t="s">
        <v>33</v>
      </c>
      <c r="L7" s="215" t="s">
        <v>17</v>
      </c>
      <c r="M7" s="216"/>
      <c r="N7" s="217"/>
    </row>
    <row r="8" spans="1:14" ht="25.15" customHeight="1" thickBot="1" x14ac:dyDescent="0.2">
      <c r="B8" s="17"/>
      <c r="C8" s="18"/>
      <c r="D8" s="18"/>
      <c r="E8" s="18"/>
      <c r="F8" s="18"/>
      <c r="G8" s="18"/>
      <c r="H8" s="18"/>
      <c r="I8" s="18"/>
      <c r="J8" s="18"/>
      <c r="K8" s="18"/>
      <c r="L8" s="18"/>
      <c r="M8" s="18"/>
      <c r="N8" s="17"/>
    </row>
    <row r="9" spans="1:14" ht="24.95" customHeight="1" x14ac:dyDescent="0.15">
      <c r="B9" s="195" t="s">
        <v>0</v>
      </c>
      <c r="C9" s="131"/>
      <c r="D9" s="131"/>
      <c r="E9" s="131"/>
      <c r="F9" s="131"/>
      <c r="G9" s="131"/>
      <c r="H9" s="131"/>
      <c r="I9" s="131"/>
      <c r="J9" s="131"/>
      <c r="K9" s="131"/>
      <c r="L9" s="131"/>
      <c r="M9" s="131"/>
      <c r="N9" s="132"/>
    </row>
    <row r="10" spans="1:14" ht="24.95" customHeight="1" x14ac:dyDescent="0.15">
      <c r="B10" s="200" t="s">
        <v>88</v>
      </c>
      <c r="C10" s="201"/>
      <c r="D10" s="92" t="s">
        <v>86</v>
      </c>
      <c r="E10" s="125"/>
      <c r="F10" s="120"/>
      <c r="G10" s="120"/>
      <c r="H10" s="120"/>
      <c r="I10" s="120"/>
      <c r="J10" s="120"/>
      <c r="K10" s="120"/>
      <c r="L10" s="120"/>
      <c r="M10" s="120"/>
      <c r="N10" s="121"/>
    </row>
    <row r="11" spans="1:14" ht="24.95" customHeight="1" x14ac:dyDescent="0.15">
      <c r="B11" s="202"/>
      <c r="C11" s="203"/>
      <c r="D11" s="92" t="s">
        <v>51</v>
      </c>
      <c r="E11" s="188"/>
      <c r="F11" s="218"/>
      <c r="G11" s="218"/>
      <c r="H11" s="218"/>
      <c r="I11" s="218"/>
      <c r="J11" s="218"/>
      <c r="K11" s="218"/>
      <c r="L11" s="218"/>
      <c r="M11" s="218"/>
      <c r="N11" s="219"/>
    </row>
    <row r="12" spans="1:14" ht="24.95" customHeight="1" x14ac:dyDescent="0.15">
      <c r="B12" s="204"/>
      <c r="C12" s="205"/>
      <c r="D12" s="97" t="s">
        <v>87</v>
      </c>
      <c r="E12" s="125"/>
      <c r="F12" s="151"/>
      <c r="G12" s="151"/>
      <c r="H12" s="152"/>
      <c r="I12" s="116" t="s">
        <v>1</v>
      </c>
      <c r="J12" s="153"/>
      <c r="K12" s="206"/>
      <c r="L12" s="207"/>
      <c r="M12" s="208"/>
      <c r="N12" s="58" t="s">
        <v>55</v>
      </c>
    </row>
    <row r="13" spans="1:14" ht="24.95" customHeight="1" x14ac:dyDescent="0.15">
      <c r="B13" s="200">
        <v>2</v>
      </c>
      <c r="C13" s="201"/>
      <c r="D13" s="92" t="s">
        <v>86</v>
      </c>
      <c r="E13" s="125"/>
      <c r="F13" s="120"/>
      <c r="G13" s="120"/>
      <c r="H13" s="120"/>
      <c r="I13" s="120"/>
      <c r="J13" s="120"/>
      <c r="K13" s="120"/>
      <c r="L13" s="120"/>
      <c r="M13" s="120"/>
      <c r="N13" s="121"/>
    </row>
    <row r="14" spans="1:14" ht="24.95" customHeight="1" x14ac:dyDescent="0.15">
      <c r="B14" s="202"/>
      <c r="C14" s="203"/>
      <c r="D14" s="92" t="s">
        <v>51</v>
      </c>
      <c r="E14" s="188" t="s">
        <v>21</v>
      </c>
      <c r="F14" s="218"/>
      <c r="G14" s="218"/>
      <c r="H14" s="218"/>
      <c r="I14" s="218"/>
      <c r="J14" s="218"/>
      <c r="K14" s="218"/>
      <c r="L14" s="218"/>
      <c r="M14" s="218"/>
      <c r="N14" s="219"/>
    </row>
    <row r="15" spans="1:14" ht="24.95" customHeight="1" x14ac:dyDescent="0.15">
      <c r="B15" s="204"/>
      <c r="C15" s="205"/>
      <c r="D15" s="92" t="s">
        <v>87</v>
      </c>
      <c r="E15" s="125"/>
      <c r="F15" s="151"/>
      <c r="G15" s="151"/>
      <c r="H15" s="152"/>
      <c r="I15" s="116" t="s">
        <v>2</v>
      </c>
      <c r="J15" s="153"/>
      <c r="K15" s="160"/>
      <c r="L15" s="161"/>
      <c r="M15" s="162"/>
      <c r="N15" s="58" t="s">
        <v>55</v>
      </c>
    </row>
    <row r="16" spans="1:14" ht="24.95" customHeight="1" x14ac:dyDescent="0.15">
      <c r="B16" s="200">
        <v>3</v>
      </c>
      <c r="C16" s="201"/>
      <c r="D16" s="97" t="s">
        <v>86</v>
      </c>
      <c r="E16" s="125"/>
      <c r="F16" s="120"/>
      <c r="G16" s="120"/>
      <c r="H16" s="120"/>
      <c r="I16" s="120"/>
      <c r="J16" s="120"/>
      <c r="K16" s="120"/>
      <c r="L16" s="120"/>
      <c r="M16" s="120"/>
      <c r="N16" s="121"/>
    </row>
    <row r="17" spans="2:24" ht="24.95" customHeight="1" x14ac:dyDescent="0.15">
      <c r="B17" s="202"/>
      <c r="C17" s="203"/>
      <c r="D17" s="92" t="s">
        <v>51</v>
      </c>
      <c r="E17" s="188" t="s">
        <v>14</v>
      </c>
      <c r="F17" s="218"/>
      <c r="G17" s="218"/>
      <c r="H17" s="218"/>
      <c r="I17" s="218"/>
      <c r="J17" s="218"/>
      <c r="K17" s="218"/>
      <c r="L17" s="218"/>
      <c r="M17" s="218"/>
      <c r="N17" s="219"/>
    </row>
    <row r="18" spans="2:24" ht="24.95" customHeight="1" x14ac:dyDescent="0.15">
      <c r="B18" s="204"/>
      <c r="C18" s="205"/>
      <c r="D18" s="93" t="s">
        <v>87</v>
      </c>
      <c r="E18" s="125"/>
      <c r="F18" s="151"/>
      <c r="G18" s="151"/>
      <c r="H18" s="152"/>
      <c r="I18" s="116" t="s">
        <v>3</v>
      </c>
      <c r="J18" s="153"/>
      <c r="K18" s="160"/>
      <c r="L18" s="161"/>
      <c r="M18" s="162"/>
      <c r="N18" s="58" t="s">
        <v>55</v>
      </c>
    </row>
    <row r="19" spans="2:24" ht="24.95" customHeight="1" x14ac:dyDescent="0.15">
      <c r="B19" s="21" t="s">
        <v>11</v>
      </c>
      <c r="C19" s="19"/>
      <c r="D19" s="22"/>
      <c r="E19" s="19"/>
      <c r="F19" s="159" t="s">
        <v>58</v>
      </c>
      <c r="G19" s="159"/>
      <c r="H19" s="159"/>
      <c r="I19" s="159"/>
      <c r="J19" s="159"/>
      <c r="K19" s="158">
        <f>IF(COUNT(K12,K15,K18)=0,0,ROUNDDOWN((IF(K12&lt;60,0,K12)+IF(K15&lt;60,0,K15)+IF(K18&lt;60,0,K18))/COUNT(K12,K15,K18),1))</f>
        <v>0</v>
      </c>
      <c r="L19" s="158"/>
      <c r="M19" s="159"/>
      <c r="N19" s="55" t="s">
        <v>55</v>
      </c>
    </row>
    <row r="20" spans="2:24" ht="24.95" customHeight="1" thickBot="1" x14ac:dyDescent="0.2">
      <c r="B20" s="6" t="s">
        <v>7</v>
      </c>
      <c r="C20" s="23"/>
      <c r="D20" s="24"/>
      <c r="E20" s="23"/>
      <c r="F20" s="25"/>
      <c r="G20" s="25"/>
      <c r="H20" s="25"/>
      <c r="I20" s="25"/>
      <c r="J20" s="25"/>
      <c r="K20" s="128">
        <f>IF(K12="",0,IF(K12&lt;60,"参加不可",IF(K19&lt;40,0,IF(K19&lt;50,1,IF(K19&lt;60,3,IF(K19&lt;62.5,5,IF(K19&lt;64.5,7,IF(K19&lt;66,8,IF(K19&lt;67.5,9,IF(K19&lt;69,9.5,IF(K19&lt;70.5,10,IF(K19&lt;72,10.5,IF(K19&lt;73.5,11,IF(K19&lt;75,11.5,IF(K19&lt;80,12,IF(K19&lt;=100,13))))))))))))))))</f>
        <v>0</v>
      </c>
      <c r="L20" s="128"/>
      <c r="M20" s="129"/>
      <c r="N20" s="56" t="s">
        <v>55</v>
      </c>
    </row>
    <row r="21" spans="2:24" ht="7.5" customHeight="1" thickBot="1" x14ac:dyDescent="0.2">
      <c r="B21" s="26"/>
      <c r="C21" s="20"/>
      <c r="D21" s="20"/>
      <c r="E21" s="20"/>
      <c r="F21" s="27"/>
      <c r="G21" s="27"/>
      <c r="H21" s="27"/>
      <c r="I21" s="27"/>
      <c r="J21" s="27"/>
      <c r="K21" s="27"/>
      <c r="L21" s="27"/>
      <c r="M21" s="27"/>
      <c r="N21" s="28"/>
    </row>
    <row r="22" spans="2:24" ht="24.95" customHeight="1" x14ac:dyDescent="0.15">
      <c r="B22" s="130" t="s">
        <v>4</v>
      </c>
      <c r="C22" s="131"/>
      <c r="D22" s="131"/>
      <c r="E22" s="131"/>
      <c r="F22" s="131"/>
      <c r="G22" s="131"/>
      <c r="H22" s="131"/>
      <c r="I22" s="131"/>
      <c r="J22" s="131"/>
      <c r="K22" s="131"/>
      <c r="L22" s="131"/>
      <c r="M22" s="131"/>
      <c r="N22" s="132"/>
    </row>
    <row r="23" spans="2:24" ht="24.95" customHeight="1" x14ac:dyDescent="0.15">
      <c r="B23" s="21" t="s">
        <v>10</v>
      </c>
      <c r="C23" s="19"/>
      <c r="D23" s="22"/>
      <c r="E23" s="157"/>
      <c r="F23" s="126"/>
      <c r="G23" s="126"/>
      <c r="H23" s="126"/>
      <c r="I23" s="126"/>
      <c r="J23" s="126"/>
      <c r="K23" s="126"/>
      <c r="L23" s="126"/>
      <c r="M23" s="126"/>
      <c r="N23" s="127"/>
    </row>
    <row r="24" spans="2:24" ht="24.95" customHeight="1" x14ac:dyDescent="0.15">
      <c r="B24" s="29"/>
      <c r="C24" s="30" t="s">
        <v>22</v>
      </c>
      <c r="D24" s="22"/>
      <c r="E24" s="115"/>
      <c r="F24" s="104" t="s">
        <v>99</v>
      </c>
      <c r="G24" s="115"/>
      <c r="H24" s="104" t="s">
        <v>100</v>
      </c>
      <c r="I24" s="115"/>
      <c r="J24" s="154" t="s">
        <v>101</v>
      </c>
      <c r="K24" s="155"/>
      <c r="L24" s="154" t="s">
        <v>106</v>
      </c>
      <c r="M24" s="155"/>
      <c r="N24" s="156"/>
      <c r="P24" s="102"/>
      <c r="Q24" s="102"/>
      <c r="R24" s="102"/>
      <c r="S24" s="102"/>
      <c r="T24" s="102"/>
      <c r="U24" s="102"/>
      <c r="V24" s="102"/>
      <c r="W24" s="102"/>
      <c r="X24" s="102"/>
    </row>
    <row r="25" spans="2:24" ht="24.95" customHeight="1" x14ac:dyDescent="0.15">
      <c r="B25" s="31"/>
      <c r="C25" s="30" t="s">
        <v>23</v>
      </c>
      <c r="D25" s="22"/>
      <c r="E25" s="157"/>
      <c r="F25" s="126"/>
      <c r="G25" s="126"/>
      <c r="H25" s="126"/>
      <c r="I25" s="126"/>
      <c r="J25" s="126"/>
      <c r="K25" s="126"/>
      <c r="L25" s="126"/>
      <c r="M25" s="126"/>
      <c r="N25" s="127"/>
    </row>
    <row r="26" spans="2:24" ht="24.95" customHeight="1" x14ac:dyDescent="0.15">
      <c r="B26" s="31"/>
      <c r="C26" s="30" t="s">
        <v>24</v>
      </c>
      <c r="D26" s="22"/>
      <c r="E26" s="157"/>
      <c r="F26" s="126"/>
      <c r="G26" s="126"/>
      <c r="H26" s="163"/>
      <c r="I26" s="116" t="s">
        <v>62</v>
      </c>
      <c r="J26" s="153"/>
      <c r="K26" s="146"/>
      <c r="L26" s="147"/>
      <c r="M26" s="147"/>
      <c r="N26" s="148"/>
    </row>
    <row r="27" spans="2:24" ht="24.95" customHeight="1" thickBot="1" x14ac:dyDescent="0.2">
      <c r="B27" s="33" t="s">
        <v>25</v>
      </c>
      <c r="C27" s="34"/>
      <c r="D27" s="35"/>
      <c r="E27" s="108"/>
      <c r="F27" s="100" t="s">
        <v>6</v>
      </c>
      <c r="G27" s="100"/>
      <c r="H27" s="36"/>
      <c r="I27" s="98"/>
      <c r="J27" s="36"/>
      <c r="K27" s="128" t="b">
        <f>IF(E24&lt;&gt;"",3,IF(G24&lt;&gt;"",2,IF(I24&lt;&gt;"",1)))</f>
        <v>0</v>
      </c>
      <c r="L27" s="145"/>
      <c r="M27" s="145"/>
      <c r="N27" s="59" t="s">
        <v>55</v>
      </c>
    </row>
    <row r="28" spans="2:24" ht="7.5" customHeight="1" thickBot="1" x14ac:dyDescent="0.2">
      <c r="B28" s="26"/>
      <c r="C28" s="20"/>
      <c r="D28" s="37"/>
      <c r="E28" s="20"/>
      <c r="F28" s="27"/>
      <c r="G28" s="27"/>
      <c r="H28" s="27"/>
      <c r="I28" s="27"/>
      <c r="J28" s="27"/>
      <c r="K28" s="27"/>
      <c r="L28" s="27"/>
      <c r="M28" s="27"/>
      <c r="N28" s="28"/>
    </row>
    <row r="29" spans="2:24" ht="24.95" customHeight="1" x14ac:dyDescent="0.15">
      <c r="B29" s="130" t="s">
        <v>5</v>
      </c>
      <c r="C29" s="131"/>
      <c r="D29" s="131"/>
      <c r="E29" s="131"/>
      <c r="F29" s="131"/>
      <c r="G29" s="131"/>
      <c r="H29" s="131"/>
      <c r="I29" s="131"/>
      <c r="J29" s="131"/>
      <c r="K29" s="131"/>
      <c r="L29" s="131"/>
      <c r="M29" s="131"/>
      <c r="N29" s="132"/>
    </row>
    <row r="30" spans="2:24" ht="24.95" customHeight="1" x14ac:dyDescent="0.15">
      <c r="B30" s="38" t="s">
        <v>9</v>
      </c>
      <c r="C30" s="39"/>
      <c r="D30" s="32"/>
      <c r="E30" s="144"/>
      <c r="F30" s="136"/>
      <c r="G30" s="136"/>
      <c r="H30" s="136"/>
      <c r="I30" s="136"/>
      <c r="J30" s="136"/>
      <c r="K30" s="136"/>
      <c r="L30" s="136"/>
      <c r="M30" s="136"/>
      <c r="N30" s="137"/>
    </row>
    <row r="31" spans="2:24" ht="24.95" customHeight="1" x14ac:dyDescent="0.15">
      <c r="B31" s="40"/>
      <c r="C31" s="19" t="s">
        <v>15</v>
      </c>
      <c r="D31" s="22"/>
      <c r="E31" s="144"/>
      <c r="F31" s="136"/>
      <c r="G31" s="136"/>
      <c r="H31" s="136"/>
      <c r="I31" s="136"/>
      <c r="J31" s="136"/>
      <c r="K31" s="136"/>
      <c r="L31" s="136"/>
      <c r="M31" s="136"/>
      <c r="N31" s="137"/>
    </row>
    <row r="32" spans="2:24" ht="42.95" customHeight="1" x14ac:dyDescent="0.15">
      <c r="B32" s="41"/>
      <c r="C32" s="168" t="s">
        <v>107</v>
      </c>
      <c r="D32" s="169"/>
      <c r="E32" s="109"/>
      <c r="F32" s="105" t="s">
        <v>89</v>
      </c>
      <c r="G32" s="109"/>
      <c r="H32" s="105" t="s">
        <v>90</v>
      </c>
      <c r="I32" s="109"/>
      <c r="J32" s="149" t="s">
        <v>91</v>
      </c>
      <c r="K32" s="150"/>
      <c r="L32" s="101"/>
      <c r="M32" s="164"/>
      <c r="N32" s="165"/>
    </row>
    <row r="33" spans="1:19" ht="42.95" customHeight="1" x14ac:dyDescent="0.15">
      <c r="B33" s="41"/>
      <c r="C33" s="170"/>
      <c r="D33" s="171"/>
      <c r="E33" s="109"/>
      <c r="F33" s="105" t="s">
        <v>92</v>
      </c>
      <c r="G33" s="109"/>
      <c r="H33" s="105" t="s">
        <v>93</v>
      </c>
      <c r="I33" s="109"/>
      <c r="J33" s="149" t="s">
        <v>94</v>
      </c>
      <c r="K33" s="150"/>
      <c r="L33" s="109"/>
      <c r="M33" s="166" t="s">
        <v>26</v>
      </c>
      <c r="N33" s="167"/>
    </row>
    <row r="34" spans="1:19" ht="42.95" customHeight="1" x14ac:dyDescent="0.15">
      <c r="B34" s="41"/>
      <c r="C34" s="168" t="s">
        <v>108</v>
      </c>
      <c r="D34" s="169"/>
      <c r="E34" s="109"/>
      <c r="F34" s="105" t="s">
        <v>89</v>
      </c>
      <c r="G34" s="109"/>
      <c r="H34" s="105" t="s">
        <v>111</v>
      </c>
      <c r="I34" s="109"/>
      <c r="J34" s="149" t="s">
        <v>112</v>
      </c>
      <c r="K34" s="150"/>
      <c r="L34" s="101"/>
      <c r="M34" s="164"/>
      <c r="N34" s="165"/>
    </row>
    <row r="35" spans="1:19" ht="42.95" customHeight="1" x14ac:dyDescent="0.15">
      <c r="B35" s="42"/>
      <c r="C35" s="170"/>
      <c r="D35" s="171"/>
      <c r="E35" s="109"/>
      <c r="F35" s="105" t="s">
        <v>95</v>
      </c>
      <c r="G35" s="109"/>
      <c r="H35" s="105" t="s">
        <v>96</v>
      </c>
      <c r="I35" s="109"/>
      <c r="J35" s="149" t="s">
        <v>97</v>
      </c>
      <c r="K35" s="150"/>
      <c r="L35" s="109"/>
      <c r="M35" s="166" t="s">
        <v>27</v>
      </c>
      <c r="N35" s="167"/>
    </row>
    <row r="36" spans="1:19" ht="24.95" customHeight="1" thickBot="1" x14ac:dyDescent="0.2">
      <c r="B36" s="6" t="s">
        <v>8</v>
      </c>
      <c r="C36" s="23"/>
      <c r="D36" s="24"/>
      <c r="E36" s="23"/>
      <c r="F36" s="98"/>
      <c r="G36" s="25"/>
      <c r="H36" s="25"/>
      <c r="I36" s="25"/>
      <c r="J36" s="25"/>
      <c r="K36" s="128" t="b">
        <f>IF(E32&lt;&gt;"",2,IF(G32&lt;&gt;"",1.5,IF(I32&lt;&gt;"",1,IF(E33&lt;&gt;"",1.5,IF(G33&lt;&gt;"",1,IF(I33&lt;&gt;"",0.5,IF(L33&lt;&gt;"",0,IF(E34&lt;&gt;"",2,IF(G34&lt;&gt;"",2,IF(I34&lt;&gt;"",1.5,IF(E35&lt;&gt;"",2,IF(G35&lt;&gt;"",1.5,IF(I35&lt;&gt;"",1,IF(L35&lt;&gt;"",0.5))))))))))))))</f>
        <v>0</v>
      </c>
      <c r="L36" s="128"/>
      <c r="M36" s="129"/>
      <c r="N36" s="59" t="s">
        <v>55</v>
      </c>
    </row>
    <row r="37" spans="1:19" ht="7.5" customHeight="1" thickBot="1" x14ac:dyDescent="0.2">
      <c r="B37" s="26"/>
      <c r="C37" s="20"/>
      <c r="D37" s="37"/>
      <c r="E37" s="20"/>
      <c r="F37" s="27"/>
      <c r="G37" s="27"/>
      <c r="H37" s="27"/>
      <c r="I37" s="27"/>
      <c r="J37" s="27"/>
      <c r="K37" s="27"/>
      <c r="L37" s="27"/>
      <c r="M37" s="27"/>
      <c r="N37" s="28"/>
    </row>
    <row r="38" spans="1:19" ht="24.95" customHeight="1" x14ac:dyDescent="0.15">
      <c r="B38" s="130" t="s">
        <v>34</v>
      </c>
      <c r="C38" s="131"/>
      <c r="D38" s="131"/>
      <c r="E38" s="131"/>
      <c r="F38" s="131"/>
      <c r="G38" s="131"/>
      <c r="H38" s="131"/>
      <c r="I38" s="131"/>
      <c r="J38" s="131"/>
      <c r="K38" s="131"/>
      <c r="L38" s="131"/>
      <c r="M38" s="131"/>
      <c r="N38" s="132"/>
    </row>
    <row r="39" spans="1:19" ht="24.95" customHeight="1" x14ac:dyDescent="0.15">
      <c r="B39" s="21" t="s">
        <v>35</v>
      </c>
      <c r="C39" s="19"/>
      <c r="D39" s="22"/>
      <c r="E39" s="144"/>
      <c r="F39" s="136"/>
      <c r="G39" s="136"/>
      <c r="H39" s="136"/>
      <c r="I39" s="136"/>
      <c r="J39" s="136"/>
      <c r="K39" s="136"/>
      <c r="L39" s="136"/>
      <c r="M39" s="136"/>
      <c r="N39" s="137"/>
    </row>
    <row r="40" spans="1:19" ht="24.95" customHeight="1" x14ac:dyDescent="0.15">
      <c r="B40" s="29"/>
      <c r="C40" s="30" t="s">
        <v>36</v>
      </c>
      <c r="D40" s="22"/>
      <c r="E40" s="144"/>
      <c r="F40" s="136"/>
      <c r="G40" s="136"/>
      <c r="H40" s="136"/>
      <c r="I40" s="136"/>
      <c r="J40" s="136"/>
      <c r="K40" s="136"/>
      <c r="L40" s="136"/>
      <c r="M40" s="136"/>
      <c r="N40" s="137"/>
    </row>
    <row r="41" spans="1:19" ht="24.95" customHeight="1" x14ac:dyDescent="0.15">
      <c r="B41" s="31"/>
      <c r="C41" s="30" t="s">
        <v>40</v>
      </c>
      <c r="D41" s="22"/>
      <c r="E41" s="115"/>
      <c r="F41" s="106" t="s">
        <v>102</v>
      </c>
      <c r="G41" s="110"/>
      <c r="H41" s="107" t="s">
        <v>110</v>
      </c>
      <c r="I41" s="122" t="s">
        <v>109</v>
      </c>
      <c r="J41" s="123"/>
      <c r="K41" s="123"/>
      <c r="L41" s="123"/>
      <c r="M41" s="123"/>
      <c r="N41" s="124"/>
      <c r="Q41" s="116"/>
      <c r="R41" s="117"/>
      <c r="S41" s="118"/>
    </row>
    <row r="42" spans="1:19" ht="24.95" customHeight="1" x14ac:dyDescent="0.15">
      <c r="B42" s="42"/>
      <c r="C42" s="30" t="s">
        <v>37</v>
      </c>
      <c r="D42" s="22"/>
      <c r="E42" s="138"/>
      <c r="F42" s="139"/>
      <c r="G42" s="111"/>
      <c r="H42" s="107" t="s">
        <v>104</v>
      </c>
      <c r="I42" s="119"/>
      <c r="J42" s="120"/>
      <c r="K42" s="120"/>
      <c r="L42" s="120"/>
      <c r="M42" s="120"/>
      <c r="N42" s="121"/>
    </row>
    <row r="43" spans="1:19" ht="24.95" customHeight="1" thickBot="1" x14ac:dyDescent="0.2">
      <c r="B43" s="6" t="s">
        <v>38</v>
      </c>
      <c r="C43" s="23"/>
      <c r="D43" s="24"/>
      <c r="E43" s="23"/>
      <c r="F43" s="103"/>
      <c r="G43" s="25"/>
      <c r="H43" s="25"/>
      <c r="I43" s="25"/>
      <c r="J43" s="25"/>
      <c r="K43" s="128">
        <f>COUNTA(E39)</f>
        <v>0</v>
      </c>
      <c r="L43" s="128"/>
      <c r="M43" s="129"/>
      <c r="N43" s="59" t="s">
        <v>55</v>
      </c>
    </row>
    <row r="44" spans="1:19" ht="7.5" customHeight="1" thickBot="1" x14ac:dyDescent="0.2">
      <c r="A44" s="1"/>
      <c r="B44" s="63"/>
      <c r="C44" s="64"/>
      <c r="D44" s="64"/>
      <c r="E44" s="20"/>
      <c r="F44" s="1"/>
      <c r="G44" s="1"/>
      <c r="H44" s="65"/>
      <c r="I44" s="65"/>
      <c r="J44" s="65"/>
      <c r="K44" s="65"/>
      <c r="L44" s="65"/>
      <c r="M44" s="65"/>
      <c r="N44" s="65"/>
    </row>
    <row r="45" spans="1:19" ht="24.95" customHeight="1" x14ac:dyDescent="0.15">
      <c r="B45" s="130" t="s">
        <v>41</v>
      </c>
      <c r="C45" s="131"/>
      <c r="D45" s="131"/>
      <c r="E45" s="131"/>
      <c r="F45" s="131"/>
      <c r="G45" s="131"/>
      <c r="H45" s="131"/>
      <c r="I45" s="131"/>
      <c r="J45" s="131"/>
      <c r="K45" s="131"/>
      <c r="L45" s="131"/>
      <c r="M45" s="131"/>
      <c r="N45" s="132"/>
    </row>
    <row r="46" spans="1:19" ht="24.95" customHeight="1" x14ac:dyDescent="0.15">
      <c r="B46" s="133" t="s">
        <v>39</v>
      </c>
      <c r="C46" s="134"/>
      <c r="D46" s="135"/>
      <c r="E46" s="125"/>
      <c r="F46" s="136"/>
      <c r="G46" s="136"/>
      <c r="H46" s="136"/>
      <c r="I46" s="136"/>
      <c r="J46" s="136"/>
      <c r="K46" s="136"/>
      <c r="L46" s="136"/>
      <c r="M46" s="136"/>
      <c r="N46" s="137"/>
    </row>
    <row r="47" spans="1:19" ht="24.95" customHeight="1" x14ac:dyDescent="0.15">
      <c r="B47" s="31"/>
      <c r="C47" s="30" t="s">
        <v>40</v>
      </c>
      <c r="D47" s="22"/>
      <c r="E47" s="115"/>
      <c r="F47" s="106" t="s">
        <v>102</v>
      </c>
      <c r="G47" s="110"/>
      <c r="H47" s="107" t="s">
        <v>103</v>
      </c>
      <c r="I47" s="122" t="s">
        <v>105</v>
      </c>
      <c r="J47" s="123"/>
      <c r="K47" s="123"/>
      <c r="L47" s="123"/>
      <c r="M47" s="123"/>
      <c r="N47" s="124"/>
    </row>
    <row r="48" spans="1:19" ht="24.95" customHeight="1" x14ac:dyDescent="0.15">
      <c r="B48" s="42"/>
      <c r="C48" s="112"/>
      <c r="D48" s="113"/>
      <c r="E48" s="114"/>
      <c r="F48" s="111"/>
      <c r="G48" s="111"/>
      <c r="H48" s="107" t="s">
        <v>104</v>
      </c>
      <c r="I48" s="119"/>
      <c r="J48" s="120"/>
      <c r="K48" s="120"/>
      <c r="L48" s="120"/>
      <c r="M48" s="120"/>
      <c r="N48" s="121"/>
    </row>
    <row r="49" spans="2:14" ht="24.95" customHeight="1" thickBot="1" x14ac:dyDescent="0.2">
      <c r="B49" s="6" t="s">
        <v>42</v>
      </c>
      <c r="C49" s="23"/>
      <c r="D49" s="24"/>
      <c r="E49" s="23"/>
      <c r="F49" s="98"/>
      <c r="G49" s="25"/>
      <c r="H49" s="25"/>
      <c r="I49" s="25"/>
      <c r="J49" s="25"/>
      <c r="K49" s="128">
        <f>COUNTA(E46)</f>
        <v>0</v>
      </c>
      <c r="L49" s="128"/>
      <c r="M49" s="129"/>
      <c r="N49" s="59" t="s">
        <v>55</v>
      </c>
    </row>
    <row r="50" spans="2:14" ht="7.5" customHeight="1" thickBot="1" x14ac:dyDescent="0.2">
      <c r="B50" s="26"/>
      <c r="C50" s="20"/>
      <c r="D50" s="37"/>
      <c r="E50" s="20"/>
      <c r="F50" s="27"/>
      <c r="G50" s="27"/>
      <c r="H50" s="27"/>
      <c r="I50" s="27"/>
      <c r="J50" s="27"/>
      <c r="K50" s="27"/>
      <c r="L50" s="27"/>
      <c r="M50" s="27"/>
      <c r="N50" s="28"/>
    </row>
    <row r="51" spans="2:14" ht="24.95" customHeight="1" x14ac:dyDescent="0.15">
      <c r="B51" s="130" t="s">
        <v>43</v>
      </c>
      <c r="C51" s="131"/>
      <c r="D51" s="131"/>
      <c r="E51" s="131"/>
      <c r="F51" s="131"/>
      <c r="G51" s="131"/>
      <c r="H51" s="131"/>
      <c r="I51" s="131"/>
      <c r="J51" s="131"/>
      <c r="K51" s="131"/>
      <c r="L51" s="131"/>
      <c r="M51" s="131"/>
      <c r="N51" s="132"/>
    </row>
    <row r="52" spans="2:14" ht="24.95" customHeight="1" x14ac:dyDescent="0.15">
      <c r="B52" s="177" t="s">
        <v>46</v>
      </c>
      <c r="C52" s="178"/>
      <c r="D52" s="179"/>
      <c r="E52" s="140"/>
      <c r="F52" s="126"/>
      <c r="G52" s="126"/>
      <c r="H52" s="126"/>
      <c r="I52" s="126"/>
      <c r="J52" s="126"/>
      <c r="K52" s="126"/>
      <c r="L52" s="126"/>
      <c r="M52" s="126"/>
      <c r="N52" s="127"/>
    </row>
    <row r="53" spans="2:14" ht="24.95" customHeight="1" x14ac:dyDescent="0.15">
      <c r="B53" s="31"/>
      <c r="C53" s="30" t="s">
        <v>44</v>
      </c>
      <c r="D53" s="22"/>
      <c r="E53" s="141"/>
      <c r="F53" s="142"/>
      <c r="G53" s="142"/>
      <c r="H53" s="142"/>
      <c r="I53" s="142"/>
      <c r="J53" s="142"/>
      <c r="K53" s="142"/>
      <c r="L53" s="142"/>
      <c r="M53" s="142"/>
      <c r="N53" s="143"/>
    </row>
    <row r="54" spans="2:14" ht="24.95" customHeight="1" x14ac:dyDescent="0.15">
      <c r="B54" s="133" t="s">
        <v>39</v>
      </c>
      <c r="C54" s="134"/>
      <c r="D54" s="135"/>
      <c r="E54" s="140"/>
      <c r="F54" s="126"/>
      <c r="G54" s="126"/>
      <c r="H54" s="126"/>
      <c r="I54" s="126"/>
      <c r="J54" s="126"/>
      <c r="K54" s="126"/>
      <c r="L54" s="126"/>
      <c r="M54" s="126"/>
      <c r="N54" s="127"/>
    </row>
    <row r="55" spans="2:14" ht="24.95" customHeight="1" x14ac:dyDescent="0.15">
      <c r="B55" s="44"/>
      <c r="C55" s="30" t="s">
        <v>44</v>
      </c>
      <c r="D55" s="22"/>
      <c r="E55" s="141"/>
      <c r="F55" s="142"/>
      <c r="G55" s="142"/>
      <c r="H55" s="142"/>
      <c r="I55" s="142"/>
      <c r="J55" s="142"/>
      <c r="K55" s="142"/>
      <c r="L55" s="142"/>
      <c r="M55" s="142"/>
      <c r="N55" s="143"/>
    </row>
    <row r="56" spans="2:14" ht="24.95" customHeight="1" thickBot="1" x14ac:dyDescent="0.2">
      <c r="B56" s="6" t="s">
        <v>48</v>
      </c>
      <c r="C56" s="23"/>
      <c r="D56" s="24"/>
      <c r="E56" s="23"/>
      <c r="F56" s="98"/>
      <c r="G56" s="25"/>
      <c r="H56" s="25"/>
      <c r="I56" s="25"/>
      <c r="J56" s="25"/>
      <c r="K56" s="128">
        <f>IF(COUNTA(E52,E54)=2,1,COUNTA(E52,E54))</f>
        <v>0</v>
      </c>
      <c r="L56" s="128"/>
      <c r="M56" s="129"/>
      <c r="N56" s="59" t="s">
        <v>55</v>
      </c>
    </row>
    <row r="57" spans="2:14" ht="7.5" customHeight="1" thickBot="1" x14ac:dyDescent="0.2">
      <c r="B57" s="26"/>
      <c r="C57" s="20"/>
      <c r="D57" s="37"/>
      <c r="E57" s="20"/>
      <c r="F57" s="27"/>
      <c r="G57" s="27"/>
      <c r="H57" s="27"/>
      <c r="I57" s="27"/>
      <c r="J57" s="27"/>
      <c r="K57" s="27"/>
      <c r="L57" s="27"/>
      <c r="M57" s="27"/>
      <c r="N57" s="28"/>
    </row>
    <row r="58" spans="2:14" ht="24.95" customHeight="1" x14ac:dyDescent="0.15">
      <c r="B58" s="130" t="s">
        <v>45</v>
      </c>
      <c r="C58" s="131"/>
      <c r="D58" s="131"/>
      <c r="E58" s="131"/>
      <c r="F58" s="131"/>
      <c r="G58" s="131"/>
      <c r="H58" s="131"/>
      <c r="I58" s="131"/>
      <c r="J58" s="131"/>
      <c r="K58" s="131"/>
      <c r="L58" s="131"/>
      <c r="M58" s="131"/>
      <c r="N58" s="132"/>
    </row>
    <row r="59" spans="2:14" ht="24.95" customHeight="1" x14ac:dyDescent="0.15">
      <c r="B59" s="177" t="s">
        <v>9</v>
      </c>
      <c r="C59" s="178"/>
      <c r="D59" s="179"/>
      <c r="E59" s="125"/>
      <c r="F59" s="126"/>
      <c r="G59" s="126"/>
      <c r="H59" s="126"/>
      <c r="I59" s="126"/>
      <c r="J59" s="126"/>
      <c r="K59" s="126"/>
      <c r="L59" s="126"/>
      <c r="M59" s="126"/>
      <c r="N59" s="127"/>
    </row>
    <row r="60" spans="2:14" ht="24.95" customHeight="1" x14ac:dyDescent="0.15">
      <c r="B60" s="31"/>
      <c r="C60" s="30" t="s">
        <v>44</v>
      </c>
      <c r="D60" s="22"/>
      <c r="E60" s="141"/>
      <c r="F60" s="142"/>
      <c r="G60" s="142"/>
      <c r="H60" s="142"/>
      <c r="I60" s="142"/>
      <c r="J60" s="142"/>
      <c r="K60" s="142"/>
      <c r="L60" s="142"/>
      <c r="M60" s="142"/>
      <c r="N60" s="143"/>
    </row>
    <row r="61" spans="2:14" ht="24.95" customHeight="1" x14ac:dyDescent="0.15">
      <c r="B61" s="41"/>
      <c r="C61" s="180" t="s">
        <v>50</v>
      </c>
      <c r="D61" s="181"/>
      <c r="E61" s="140"/>
      <c r="F61" s="126"/>
      <c r="G61" s="126"/>
      <c r="H61" s="126"/>
      <c r="I61" s="126"/>
      <c r="J61" s="126"/>
      <c r="K61" s="126"/>
      <c r="L61" s="126"/>
      <c r="M61" s="126"/>
      <c r="N61" s="127"/>
    </row>
    <row r="62" spans="2:14" ht="24.95" customHeight="1" x14ac:dyDescent="0.15">
      <c r="B62" s="42"/>
      <c r="C62" s="182" t="s">
        <v>51</v>
      </c>
      <c r="D62" s="179"/>
      <c r="E62" s="188"/>
      <c r="F62" s="189"/>
      <c r="G62" s="189"/>
      <c r="H62" s="190"/>
      <c r="I62" s="191" t="s">
        <v>47</v>
      </c>
      <c r="J62" s="153"/>
      <c r="K62" s="192"/>
      <c r="L62" s="193"/>
      <c r="M62" s="193"/>
      <c r="N62" s="43" t="s">
        <v>55</v>
      </c>
    </row>
    <row r="63" spans="2:14" ht="24.95" customHeight="1" thickBot="1" x14ac:dyDescent="0.2">
      <c r="B63" s="6" t="s">
        <v>49</v>
      </c>
      <c r="C63" s="23"/>
      <c r="D63" s="24"/>
      <c r="E63" s="23"/>
      <c r="F63" s="98"/>
      <c r="G63" s="25"/>
      <c r="H63" s="25"/>
      <c r="I63" s="25"/>
      <c r="J63" s="25"/>
      <c r="K63" s="128">
        <f>IF(K62&gt;=65,1,0)</f>
        <v>0</v>
      </c>
      <c r="L63" s="128"/>
      <c r="M63" s="129"/>
      <c r="N63" s="59" t="s">
        <v>55</v>
      </c>
    </row>
    <row r="64" spans="2:14" ht="24.95" customHeight="1" thickBot="1" x14ac:dyDescent="0.2">
      <c r="B64" s="26"/>
      <c r="C64" s="37"/>
      <c r="D64" s="37"/>
      <c r="E64" s="37"/>
      <c r="F64" s="45"/>
      <c r="G64" s="45"/>
      <c r="H64" s="28"/>
      <c r="I64" s="28"/>
      <c r="J64" s="28"/>
      <c r="K64" s="28"/>
      <c r="L64" s="28"/>
      <c r="M64" s="28"/>
      <c r="N64" s="28"/>
    </row>
    <row r="65" spans="2:16" ht="24.95" customHeight="1" x14ac:dyDescent="0.15">
      <c r="B65" s="9" t="s">
        <v>52</v>
      </c>
      <c r="C65" s="46"/>
      <c r="D65" s="47"/>
      <c r="E65" s="46"/>
      <c r="F65" s="183" t="s">
        <v>57</v>
      </c>
      <c r="G65" s="183"/>
      <c r="H65" s="184"/>
      <c r="I65" s="184"/>
      <c r="J65" s="184"/>
      <c r="K65" s="187">
        <f>K20+K27+K36</f>
        <v>0</v>
      </c>
      <c r="L65" s="187"/>
      <c r="M65" s="187"/>
      <c r="N65" s="48" t="s">
        <v>55</v>
      </c>
    </row>
    <row r="66" spans="2:16" ht="24.95" customHeight="1" thickBot="1" x14ac:dyDescent="0.2">
      <c r="B66" s="6" t="s">
        <v>53</v>
      </c>
      <c r="C66" s="49"/>
      <c r="D66" s="50"/>
      <c r="E66" s="49"/>
      <c r="F66" s="185" t="s">
        <v>98</v>
      </c>
      <c r="G66" s="185"/>
      <c r="H66" s="186"/>
      <c r="I66" s="186"/>
      <c r="J66" s="186"/>
      <c r="K66" s="128">
        <f>IF(K43+K49+K56+K63=4,3,K43+K49+K56+K63)</f>
        <v>0</v>
      </c>
      <c r="L66" s="128"/>
      <c r="M66" s="128"/>
      <c r="N66" s="51" t="s">
        <v>55</v>
      </c>
    </row>
    <row r="67" spans="2:16" ht="24.95" customHeight="1" thickBot="1" x14ac:dyDescent="0.2">
      <c r="B67" s="10" t="s">
        <v>54</v>
      </c>
      <c r="C67" s="26"/>
      <c r="D67" s="52"/>
      <c r="E67" s="26"/>
      <c r="F67" s="53"/>
      <c r="G67" s="53"/>
      <c r="H67" s="53"/>
      <c r="I67" s="53"/>
      <c r="J67" s="53"/>
      <c r="K67" s="175">
        <f>IF(K20="参加不可","参加不可",K65+K66)</f>
        <v>0</v>
      </c>
      <c r="L67" s="175"/>
      <c r="M67" s="176"/>
      <c r="N67" s="54" t="s">
        <v>55</v>
      </c>
    </row>
    <row r="68" spans="2:16" ht="24.95" customHeight="1" x14ac:dyDescent="0.15">
      <c r="B68" s="7"/>
      <c r="C68" s="3"/>
      <c r="D68" s="3"/>
      <c r="E68" s="3"/>
      <c r="F68" s="8"/>
      <c r="G68" s="8"/>
      <c r="H68" s="8"/>
      <c r="I68" s="8"/>
      <c r="J68" s="8"/>
      <c r="K68" s="8"/>
      <c r="L68" s="8"/>
      <c r="M68" s="8"/>
      <c r="N68" s="8"/>
    </row>
    <row r="69" spans="2:16" ht="67.5" x14ac:dyDescent="0.15">
      <c r="B69" s="4" t="s">
        <v>28</v>
      </c>
      <c r="C69" s="172" t="s">
        <v>61</v>
      </c>
      <c r="D69" s="172"/>
      <c r="E69" s="172"/>
      <c r="F69" s="172"/>
      <c r="G69" s="172"/>
      <c r="H69" s="172"/>
      <c r="I69" s="172"/>
      <c r="J69" s="172"/>
      <c r="K69" s="172"/>
      <c r="L69" s="172"/>
      <c r="M69" s="172"/>
      <c r="N69" s="172"/>
    </row>
    <row r="70" spans="2:16" ht="33" customHeight="1" x14ac:dyDescent="0.15">
      <c r="B70" s="4" t="s">
        <v>29</v>
      </c>
      <c r="C70" s="173" t="s">
        <v>12</v>
      </c>
      <c r="D70" s="173"/>
      <c r="E70" s="173"/>
      <c r="F70" s="173"/>
      <c r="G70" s="173"/>
      <c r="H70" s="173"/>
      <c r="I70" s="173"/>
      <c r="J70" s="173"/>
      <c r="K70" s="173"/>
      <c r="L70" s="173"/>
      <c r="M70" s="173"/>
      <c r="N70" s="173"/>
    </row>
    <row r="71" spans="2:16" ht="33" customHeight="1" x14ac:dyDescent="0.15">
      <c r="B71" s="4" t="s">
        <v>29</v>
      </c>
      <c r="C71" s="174" t="s">
        <v>13</v>
      </c>
      <c r="D71" s="174"/>
      <c r="E71" s="174"/>
      <c r="F71" s="174"/>
      <c r="G71" s="174"/>
      <c r="H71" s="174"/>
      <c r="I71" s="174"/>
      <c r="J71" s="174"/>
      <c r="K71" s="174"/>
      <c r="L71" s="174"/>
      <c r="M71" s="174"/>
      <c r="N71" s="174"/>
    </row>
    <row r="72" spans="2:16" ht="24" customHeight="1" x14ac:dyDescent="0.15">
      <c r="B72" s="4" t="s">
        <v>30</v>
      </c>
      <c r="C72" s="173" t="s">
        <v>20</v>
      </c>
      <c r="D72" s="173"/>
      <c r="E72" s="173"/>
      <c r="F72" s="173"/>
      <c r="G72" s="173"/>
      <c r="H72" s="173"/>
      <c r="I72" s="173"/>
      <c r="J72" s="173"/>
      <c r="K72" s="173"/>
      <c r="L72" s="173"/>
      <c r="M72" s="173"/>
      <c r="N72" s="173"/>
    </row>
    <row r="73" spans="2:16" ht="33" customHeight="1" x14ac:dyDescent="0.15">
      <c r="B73" s="4" t="s">
        <v>29</v>
      </c>
      <c r="C73" s="172" t="s">
        <v>16</v>
      </c>
      <c r="D73" s="172"/>
      <c r="E73" s="172"/>
      <c r="F73" s="172"/>
      <c r="G73" s="172"/>
      <c r="H73" s="172"/>
      <c r="I73" s="172"/>
      <c r="J73" s="172"/>
      <c r="K73" s="172"/>
      <c r="L73" s="172"/>
      <c r="M73" s="172"/>
      <c r="N73" s="172"/>
    </row>
    <row r="74" spans="2:16" ht="60" customHeight="1" x14ac:dyDescent="0.15">
      <c r="B74" s="4" t="s">
        <v>31</v>
      </c>
      <c r="C74" s="172" t="s">
        <v>60</v>
      </c>
      <c r="D74" s="172"/>
      <c r="E74" s="172"/>
      <c r="F74" s="172"/>
      <c r="G74" s="172"/>
      <c r="H74" s="172"/>
      <c r="I74" s="172"/>
      <c r="J74" s="172"/>
      <c r="K74" s="172"/>
      <c r="L74" s="172"/>
      <c r="M74" s="172"/>
      <c r="N74" s="172"/>
      <c r="O74" s="2"/>
    </row>
    <row r="75" spans="2:16" ht="21.75" customHeight="1" x14ac:dyDescent="0.15">
      <c r="N75" s="1"/>
      <c r="O75" s="3"/>
      <c r="P75" s="1"/>
    </row>
    <row r="76" spans="2:16" ht="18.75" customHeight="1" x14ac:dyDescent="0.15"/>
    <row r="77" spans="2:16" ht="17.25" customHeight="1" x14ac:dyDescent="0.15"/>
    <row r="78" spans="2:16" ht="16.5" customHeight="1" x14ac:dyDescent="0.15"/>
    <row r="79" spans="2:16" ht="16.5" customHeight="1" x14ac:dyDescent="0.15"/>
    <row r="83" ht="27" customHeight="1" x14ac:dyDescent="0.15"/>
    <row r="84" ht="13.5" customHeight="1" x14ac:dyDescent="0.15"/>
    <row r="85" ht="12.75" customHeight="1" x14ac:dyDescent="0.15"/>
  </sheetData>
  <sheetProtection algorithmName="SHA-512" hashValue="S1ZLtoN7Y+rUJKMihD3kv69SeTSHteb2dx89Aaq85xPA4P+Jmk39p3ZeJqsBDStF4ImkBC3VpD20QbW8iHj+ag==" saltValue="9s9pWM6KgjrSrADHbujjoA==" spinCount="100000" sheet="1" selectLockedCells="1"/>
  <mergeCells count="95">
    <mergeCell ref="B13:C15"/>
    <mergeCell ref="B16:C18"/>
    <mergeCell ref="E6:N6"/>
    <mergeCell ref="E7:J7"/>
    <mergeCell ref="L7:N7"/>
    <mergeCell ref="E10:N10"/>
    <mergeCell ref="E11:N11"/>
    <mergeCell ref="E12:H12"/>
    <mergeCell ref="I12:J12"/>
    <mergeCell ref="K15:M15"/>
    <mergeCell ref="E13:N13"/>
    <mergeCell ref="E14:N14"/>
    <mergeCell ref="E15:H15"/>
    <mergeCell ref="I15:J15"/>
    <mergeCell ref="E16:N16"/>
    <mergeCell ref="E17:N17"/>
    <mergeCell ref="B1:N1"/>
    <mergeCell ref="B9:N9"/>
    <mergeCell ref="A2:N2"/>
    <mergeCell ref="K4:N4"/>
    <mergeCell ref="B10:C12"/>
    <mergeCell ref="K12:M12"/>
    <mergeCell ref="K67:M67"/>
    <mergeCell ref="B38:N38"/>
    <mergeCell ref="B58:N58"/>
    <mergeCell ref="B59:D59"/>
    <mergeCell ref="C61:D61"/>
    <mergeCell ref="C62:D62"/>
    <mergeCell ref="F65:J65"/>
    <mergeCell ref="F66:J66"/>
    <mergeCell ref="K65:M65"/>
    <mergeCell ref="K66:M66"/>
    <mergeCell ref="E61:N61"/>
    <mergeCell ref="E62:H62"/>
    <mergeCell ref="I62:J62"/>
    <mergeCell ref="K63:M63"/>
    <mergeCell ref="K62:M62"/>
    <mergeCell ref="B52:D52"/>
    <mergeCell ref="C74:N74"/>
    <mergeCell ref="C69:N69"/>
    <mergeCell ref="C70:N70"/>
    <mergeCell ref="C71:N71"/>
    <mergeCell ref="C72:N72"/>
    <mergeCell ref="C73:N73"/>
    <mergeCell ref="E60:N60"/>
    <mergeCell ref="B54:D54"/>
    <mergeCell ref="M32:N32"/>
    <mergeCell ref="M34:N34"/>
    <mergeCell ref="M33:N33"/>
    <mergeCell ref="M35:N35"/>
    <mergeCell ref="B45:N45"/>
    <mergeCell ref="K36:M36"/>
    <mergeCell ref="K43:M43"/>
    <mergeCell ref="C32:D33"/>
    <mergeCell ref="J32:K32"/>
    <mergeCell ref="J33:K33"/>
    <mergeCell ref="C34:D35"/>
    <mergeCell ref="J34:K34"/>
    <mergeCell ref="I47:N47"/>
    <mergeCell ref="I48:N48"/>
    <mergeCell ref="J35:K35"/>
    <mergeCell ref="E39:N39"/>
    <mergeCell ref="E40:N40"/>
    <mergeCell ref="E18:H18"/>
    <mergeCell ref="I18:J18"/>
    <mergeCell ref="J24:K24"/>
    <mergeCell ref="L24:N24"/>
    <mergeCell ref="E23:N23"/>
    <mergeCell ref="K20:M20"/>
    <mergeCell ref="B22:N22"/>
    <mergeCell ref="K19:M19"/>
    <mergeCell ref="K18:M18"/>
    <mergeCell ref="F19:J19"/>
    <mergeCell ref="E25:N25"/>
    <mergeCell ref="E26:H26"/>
    <mergeCell ref="I26:J26"/>
    <mergeCell ref="E30:N30"/>
    <mergeCell ref="E31:N31"/>
    <mergeCell ref="K27:M27"/>
    <mergeCell ref="K26:N26"/>
    <mergeCell ref="B29:N29"/>
    <mergeCell ref="Q41:S41"/>
    <mergeCell ref="I42:N42"/>
    <mergeCell ref="I41:N41"/>
    <mergeCell ref="E59:N59"/>
    <mergeCell ref="K49:M49"/>
    <mergeCell ref="B51:N51"/>
    <mergeCell ref="B46:D46"/>
    <mergeCell ref="K56:M56"/>
    <mergeCell ref="E46:N46"/>
    <mergeCell ref="E42:F42"/>
    <mergeCell ref="E54:N54"/>
    <mergeCell ref="E55:N55"/>
    <mergeCell ref="E52:N52"/>
    <mergeCell ref="E53:N53"/>
  </mergeCells>
  <phoneticPr fontId="2"/>
  <dataValidations count="3">
    <dataValidation type="custom" allowBlank="1" showInputMessage="1" showErrorMessage="1" error="１つしか選択できません" sqref="L32 L34" xr:uid="{901B5F2A-C13B-433E-8255-688A0760710C}">
      <formula1>COUNTA($E$32,$G$32,$I$32,$L$32,$E$33,$G$33,$I$33,$E$34,$G$34,$I$34,$L$34,$E$35,$G$35,$I$35)&gt;2</formula1>
    </dataValidation>
    <dataValidation type="custom" allowBlank="1" showInputMessage="1" showErrorMessage="1" error="１つしか選択できません" sqref="E32:E35 G32:G35 I32:I35 L33 L35" xr:uid="{A2098BEB-FB5B-4601-A918-A608154BEA92}">
      <formula1>COUNTA($E$32,$G$32,$I$32,$L$33,$E$33,$G$33,$I$33,$E$34,$G$34,$I$34,$L$35,$E$35,$G$35,$I$35)&lt;2</formula1>
    </dataValidation>
    <dataValidation type="custom" allowBlank="1" showInputMessage="1" showErrorMessage="1" error="１つしか選べません" sqref="E24 G24 I24" xr:uid="{ED624219-BFD9-4601-BDCA-BE71F8C2AECE}">
      <formula1>COUNTA($E$24,$G$24,$I$24)&lt;2</formula1>
    </dataValidation>
  </dataValidations>
  <printOptions horizontalCentered="1"/>
  <pageMargins left="0.78740157480314965" right="0.39370078740157483" top="0.59055118110236227" bottom="0.31496062992125984" header="0.51181102362204722" footer="0.23622047244094491"/>
  <pageSetup paperSize="9" scale="72" orientation="portrait" r:id="rId1"/>
  <headerFooter alignWithMargins="0">
    <oddHeader>&amp;L様式４－１　技術点申告書（技術者実績要）</oddHeader>
    <oddFooter>&amp;C&amp;P / &amp;N ページ</oddFooter>
  </headerFooter>
  <rowBreaks count="1" manualBreakCount="1">
    <brk id="44" max="10"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233A-B58E-43FD-B994-5B6FDC5297D8}">
  <dimension ref="B1:AA48"/>
  <sheetViews>
    <sheetView showZeros="0" view="pageBreakPreview" zoomScale="70" zoomScaleNormal="100" zoomScaleSheetLayoutView="70" workbookViewId="0">
      <selection activeCell="H13" sqref="H13"/>
    </sheetView>
  </sheetViews>
  <sheetFormatPr defaultRowHeight="13.5" x14ac:dyDescent="0.15"/>
  <cols>
    <col min="1" max="1" width="0.875" style="66" customWidth="1"/>
    <col min="2" max="2" width="22.625" style="66" customWidth="1"/>
    <col min="3" max="3" width="30.5" style="66" customWidth="1"/>
    <col min="4" max="4" width="28.625" style="66" customWidth="1"/>
    <col min="5" max="5" width="17.25" style="66" bestFit="1" customWidth="1"/>
    <col min="6" max="6" width="18.375" style="66" bestFit="1" customWidth="1"/>
    <col min="7" max="7" width="17" style="66" customWidth="1"/>
    <col min="8" max="8" width="0.875" style="66" customWidth="1"/>
    <col min="9" max="16384" width="9" style="66"/>
  </cols>
  <sheetData>
    <row r="1" spans="2:27" ht="36.75" customHeight="1" x14ac:dyDescent="0.15">
      <c r="B1" s="232" t="s">
        <v>82</v>
      </c>
      <c r="C1" s="232"/>
      <c r="D1" s="232"/>
      <c r="E1" s="232"/>
      <c r="F1" s="232"/>
      <c r="G1" s="232"/>
      <c r="AA1" s="67">
        <f>SUM(G14:G44)</f>
        <v>0</v>
      </c>
    </row>
    <row r="2" spans="2:27" ht="30" customHeight="1" x14ac:dyDescent="0.15">
      <c r="B2" s="68"/>
      <c r="C2" s="68"/>
      <c r="D2" s="68"/>
      <c r="E2" s="68"/>
      <c r="F2" s="244" t="s">
        <v>63</v>
      </c>
      <c r="G2" s="245"/>
    </row>
    <row r="3" spans="2:27" ht="42" customHeight="1" x14ac:dyDescent="0.15">
      <c r="B3" s="233" t="s">
        <v>79</v>
      </c>
      <c r="C3" s="233"/>
      <c r="D3" s="233"/>
      <c r="E3" s="233"/>
      <c r="F3" s="233"/>
      <c r="G3" s="233"/>
    </row>
    <row r="4" spans="2:27" ht="27" customHeight="1" x14ac:dyDescent="0.15">
      <c r="B4" s="234" t="s">
        <v>85</v>
      </c>
      <c r="C4" s="234"/>
      <c r="D4" s="234"/>
      <c r="E4" s="234"/>
      <c r="F4" s="234"/>
      <c r="G4" s="234"/>
    </row>
    <row r="5" spans="2:27" ht="18" customHeight="1" x14ac:dyDescent="0.15">
      <c r="B5" s="69"/>
      <c r="C5" s="69"/>
      <c r="D5" s="70" t="s">
        <v>64</v>
      </c>
      <c r="E5" s="69"/>
      <c r="F5" s="69"/>
      <c r="G5" s="69"/>
    </row>
    <row r="6" spans="2:27" ht="30" customHeight="1" x14ac:dyDescent="0.15">
      <c r="B6" s="71" t="s">
        <v>67</v>
      </c>
      <c r="C6" s="72"/>
      <c r="D6" s="73" t="s">
        <v>65</v>
      </c>
      <c r="E6" s="226"/>
      <c r="F6" s="227"/>
      <c r="G6" s="227"/>
    </row>
    <row r="7" spans="2:27" ht="30" customHeight="1" x14ac:dyDescent="0.15">
      <c r="B7" s="75" t="s">
        <v>70</v>
      </c>
      <c r="C7" s="76"/>
      <c r="D7" s="73" t="s">
        <v>66</v>
      </c>
      <c r="E7" s="226"/>
      <c r="F7" s="227"/>
      <c r="G7" s="227"/>
    </row>
    <row r="8" spans="2:27" ht="30" customHeight="1" x14ac:dyDescent="0.15">
      <c r="B8" s="75" t="s">
        <v>80</v>
      </c>
      <c r="C8" s="76"/>
      <c r="D8" s="73" t="s">
        <v>68</v>
      </c>
      <c r="E8" s="226"/>
      <c r="F8" s="227"/>
      <c r="G8" s="77" t="s">
        <v>69</v>
      </c>
    </row>
    <row r="9" spans="2:27" ht="30" customHeight="1" x14ac:dyDescent="0.15">
      <c r="B9" s="75" t="s">
        <v>83</v>
      </c>
      <c r="C9" s="91"/>
      <c r="D9" s="73" t="s">
        <v>71</v>
      </c>
      <c r="E9" s="226"/>
      <c r="F9" s="227"/>
      <c r="G9" s="227"/>
    </row>
    <row r="10" spans="2:27" ht="30" customHeight="1" x14ac:dyDescent="0.15">
      <c r="B10" s="75" t="s">
        <v>81</v>
      </c>
      <c r="C10" s="72"/>
      <c r="D10" s="73"/>
      <c r="E10" s="74"/>
      <c r="F10" s="69"/>
      <c r="G10" s="69"/>
    </row>
    <row r="11" spans="2:27" ht="21.75" customHeight="1" x14ac:dyDescent="0.15">
      <c r="B11" s="78"/>
      <c r="C11" s="79"/>
      <c r="D11" s="80"/>
      <c r="E11" s="81"/>
      <c r="F11" s="81"/>
      <c r="G11" s="81"/>
    </row>
    <row r="12" spans="2:27" ht="20.100000000000001" customHeight="1" x14ac:dyDescent="0.15">
      <c r="B12" s="235" t="s">
        <v>84</v>
      </c>
      <c r="C12" s="237" t="s">
        <v>72</v>
      </c>
      <c r="D12" s="238"/>
      <c r="E12" s="239" t="s">
        <v>73</v>
      </c>
      <c r="F12" s="240"/>
      <c r="G12" s="241" t="s">
        <v>74</v>
      </c>
    </row>
    <row r="13" spans="2:27" ht="20.100000000000001" customHeight="1" x14ac:dyDescent="0.15">
      <c r="B13" s="236"/>
      <c r="C13" s="243" t="s">
        <v>75</v>
      </c>
      <c r="D13" s="243"/>
      <c r="E13" s="82" t="s">
        <v>76</v>
      </c>
      <c r="F13" s="94" t="s">
        <v>77</v>
      </c>
      <c r="G13" s="242"/>
    </row>
    <row r="14" spans="2:27" ht="30" customHeight="1" x14ac:dyDescent="0.15">
      <c r="B14" s="83"/>
      <c r="C14" s="230"/>
      <c r="D14" s="231"/>
      <c r="E14" s="84"/>
      <c r="F14" s="85"/>
      <c r="G14" s="86">
        <f>DATEDIF(E14,F14+1,"m")</f>
        <v>0</v>
      </c>
    </row>
    <row r="15" spans="2:27" ht="30" customHeight="1" x14ac:dyDescent="0.15">
      <c r="B15" s="87"/>
      <c r="C15" s="228"/>
      <c r="D15" s="229"/>
      <c r="E15" s="84"/>
      <c r="F15" s="85"/>
      <c r="G15" s="86">
        <f>DATEDIF(E15,F15+1,"m")</f>
        <v>0</v>
      </c>
    </row>
    <row r="16" spans="2:27" ht="30" customHeight="1" x14ac:dyDescent="0.15">
      <c r="B16" s="87"/>
      <c r="C16" s="228"/>
      <c r="D16" s="229"/>
      <c r="E16" s="84"/>
      <c r="F16" s="85"/>
      <c r="G16" s="86">
        <f t="shared" ref="G16:G44" si="0">DATEDIF(E16,F16+1,"m")</f>
        <v>0</v>
      </c>
    </row>
    <row r="17" spans="2:7" ht="30" customHeight="1" x14ac:dyDescent="0.15">
      <c r="B17" s="87"/>
      <c r="C17" s="228"/>
      <c r="D17" s="229"/>
      <c r="E17" s="84"/>
      <c r="F17" s="85"/>
      <c r="G17" s="86">
        <f t="shared" si="0"/>
        <v>0</v>
      </c>
    </row>
    <row r="18" spans="2:7" ht="30" customHeight="1" x14ac:dyDescent="0.15">
      <c r="B18" s="87"/>
      <c r="C18" s="228"/>
      <c r="D18" s="229"/>
      <c r="E18" s="84"/>
      <c r="F18" s="85"/>
      <c r="G18" s="86">
        <f t="shared" si="0"/>
        <v>0</v>
      </c>
    </row>
    <row r="19" spans="2:7" ht="30" customHeight="1" x14ac:dyDescent="0.15">
      <c r="B19" s="87"/>
      <c r="C19" s="228"/>
      <c r="D19" s="229"/>
      <c r="E19" s="84"/>
      <c r="F19" s="85"/>
      <c r="G19" s="86">
        <f t="shared" si="0"/>
        <v>0</v>
      </c>
    </row>
    <row r="20" spans="2:7" ht="30" customHeight="1" x14ac:dyDescent="0.15">
      <c r="B20" s="87"/>
      <c r="C20" s="228"/>
      <c r="D20" s="229"/>
      <c r="E20" s="84"/>
      <c r="F20" s="85"/>
      <c r="G20" s="86">
        <f t="shared" si="0"/>
        <v>0</v>
      </c>
    </row>
    <row r="21" spans="2:7" ht="30" customHeight="1" x14ac:dyDescent="0.15">
      <c r="B21" s="87"/>
      <c r="C21" s="228"/>
      <c r="D21" s="229"/>
      <c r="E21" s="84"/>
      <c r="F21" s="85"/>
      <c r="G21" s="86">
        <f t="shared" si="0"/>
        <v>0</v>
      </c>
    </row>
    <row r="22" spans="2:7" ht="30" customHeight="1" x14ac:dyDescent="0.15">
      <c r="B22" s="87"/>
      <c r="C22" s="228"/>
      <c r="D22" s="229"/>
      <c r="E22" s="84"/>
      <c r="F22" s="85"/>
      <c r="G22" s="86">
        <f t="shared" si="0"/>
        <v>0</v>
      </c>
    </row>
    <row r="23" spans="2:7" ht="30" customHeight="1" x14ac:dyDescent="0.15">
      <c r="B23" s="87"/>
      <c r="C23" s="228"/>
      <c r="D23" s="229"/>
      <c r="E23" s="84"/>
      <c r="F23" s="85"/>
      <c r="G23" s="86">
        <f t="shared" si="0"/>
        <v>0</v>
      </c>
    </row>
    <row r="24" spans="2:7" ht="30" customHeight="1" x14ac:dyDescent="0.15">
      <c r="B24" s="87"/>
      <c r="C24" s="228"/>
      <c r="D24" s="229"/>
      <c r="E24" s="84"/>
      <c r="F24" s="85"/>
      <c r="G24" s="86">
        <f t="shared" si="0"/>
        <v>0</v>
      </c>
    </row>
    <row r="25" spans="2:7" ht="30" customHeight="1" x14ac:dyDescent="0.15">
      <c r="B25" s="87"/>
      <c r="C25" s="228"/>
      <c r="D25" s="229"/>
      <c r="E25" s="84"/>
      <c r="F25" s="85"/>
      <c r="G25" s="86">
        <f t="shared" si="0"/>
        <v>0</v>
      </c>
    </row>
    <row r="26" spans="2:7" ht="30" customHeight="1" x14ac:dyDescent="0.15">
      <c r="B26" s="87"/>
      <c r="C26" s="228"/>
      <c r="D26" s="229"/>
      <c r="E26" s="84"/>
      <c r="F26" s="85"/>
      <c r="G26" s="86">
        <f t="shared" si="0"/>
        <v>0</v>
      </c>
    </row>
    <row r="27" spans="2:7" ht="30" customHeight="1" x14ac:dyDescent="0.15">
      <c r="B27" s="87"/>
      <c r="C27" s="228"/>
      <c r="D27" s="229"/>
      <c r="E27" s="84"/>
      <c r="F27" s="85"/>
      <c r="G27" s="86">
        <f t="shared" si="0"/>
        <v>0</v>
      </c>
    </row>
    <row r="28" spans="2:7" ht="30" customHeight="1" x14ac:dyDescent="0.15">
      <c r="B28" s="87"/>
      <c r="C28" s="228"/>
      <c r="D28" s="229"/>
      <c r="E28" s="84"/>
      <c r="F28" s="85"/>
      <c r="G28" s="86">
        <f t="shared" si="0"/>
        <v>0</v>
      </c>
    </row>
    <row r="29" spans="2:7" ht="30" customHeight="1" x14ac:dyDescent="0.15">
      <c r="B29" s="87"/>
      <c r="C29" s="228"/>
      <c r="D29" s="229"/>
      <c r="E29" s="84"/>
      <c r="F29" s="85"/>
      <c r="G29" s="86">
        <f t="shared" si="0"/>
        <v>0</v>
      </c>
    </row>
    <row r="30" spans="2:7" ht="30" customHeight="1" x14ac:dyDescent="0.15">
      <c r="B30" s="87"/>
      <c r="C30" s="228"/>
      <c r="D30" s="229"/>
      <c r="E30" s="84"/>
      <c r="F30" s="85"/>
      <c r="G30" s="86">
        <f t="shared" si="0"/>
        <v>0</v>
      </c>
    </row>
    <row r="31" spans="2:7" ht="30" customHeight="1" x14ac:dyDescent="0.15">
      <c r="B31" s="87"/>
      <c r="C31" s="228"/>
      <c r="D31" s="229"/>
      <c r="E31" s="84"/>
      <c r="F31" s="85"/>
      <c r="G31" s="86">
        <f t="shared" si="0"/>
        <v>0</v>
      </c>
    </row>
    <row r="32" spans="2:7" ht="30" customHeight="1" x14ac:dyDescent="0.15">
      <c r="B32" s="87"/>
      <c r="C32" s="228"/>
      <c r="D32" s="229"/>
      <c r="E32" s="84"/>
      <c r="F32" s="85"/>
      <c r="G32" s="86">
        <f t="shared" si="0"/>
        <v>0</v>
      </c>
    </row>
    <row r="33" spans="2:7" ht="30" customHeight="1" x14ac:dyDescent="0.15">
      <c r="B33" s="87"/>
      <c r="C33" s="228"/>
      <c r="D33" s="229"/>
      <c r="E33" s="84"/>
      <c r="F33" s="85"/>
      <c r="G33" s="86">
        <f t="shared" si="0"/>
        <v>0</v>
      </c>
    </row>
    <row r="34" spans="2:7" ht="30" customHeight="1" x14ac:dyDescent="0.15">
      <c r="B34" s="87"/>
      <c r="C34" s="228"/>
      <c r="D34" s="229"/>
      <c r="E34" s="84"/>
      <c r="F34" s="85"/>
      <c r="G34" s="86">
        <f t="shared" si="0"/>
        <v>0</v>
      </c>
    </row>
    <row r="35" spans="2:7" ht="30" customHeight="1" x14ac:dyDescent="0.15">
      <c r="B35" s="87"/>
      <c r="C35" s="228"/>
      <c r="D35" s="229"/>
      <c r="E35" s="84"/>
      <c r="F35" s="85"/>
      <c r="G35" s="86">
        <f t="shared" si="0"/>
        <v>0</v>
      </c>
    </row>
    <row r="36" spans="2:7" ht="30" customHeight="1" x14ac:dyDescent="0.15">
      <c r="B36" s="87"/>
      <c r="C36" s="228"/>
      <c r="D36" s="229"/>
      <c r="E36" s="84"/>
      <c r="F36" s="85"/>
      <c r="G36" s="86">
        <f t="shared" si="0"/>
        <v>0</v>
      </c>
    </row>
    <row r="37" spans="2:7" ht="30" customHeight="1" x14ac:dyDescent="0.15">
      <c r="B37" s="87"/>
      <c r="C37" s="228"/>
      <c r="D37" s="229"/>
      <c r="E37" s="84"/>
      <c r="F37" s="85"/>
      <c r="G37" s="86">
        <f t="shared" si="0"/>
        <v>0</v>
      </c>
    </row>
    <row r="38" spans="2:7" ht="30" customHeight="1" x14ac:dyDescent="0.15">
      <c r="B38" s="87"/>
      <c r="C38" s="228"/>
      <c r="D38" s="229"/>
      <c r="E38" s="84"/>
      <c r="F38" s="85"/>
      <c r="G38" s="86">
        <f t="shared" si="0"/>
        <v>0</v>
      </c>
    </row>
    <row r="39" spans="2:7" ht="30" customHeight="1" x14ac:dyDescent="0.15">
      <c r="B39" s="87"/>
      <c r="C39" s="228"/>
      <c r="D39" s="229"/>
      <c r="E39" s="84"/>
      <c r="F39" s="85"/>
      <c r="G39" s="86">
        <f t="shared" si="0"/>
        <v>0</v>
      </c>
    </row>
    <row r="40" spans="2:7" ht="30" customHeight="1" x14ac:dyDescent="0.15">
      <c r="B40" s="87"/>
      <c r="C40" s="228"/>
      <c r="D40" s="229"/>
      <c r="E40" s="84"/>
      <c r="F40" s="85"/>
      <c r="G40" s="86">
        <f t="shared" si="0"/>
        <v>0</v>
      </c>
    </row>
    <row r="41" spans="2:7" ht="30" customHeight="1" x14ac:dyDescent="0.15">
      <c r="B41" s="87"/>
      <c r="C41" s="228"/>
      <c r="D41" s="229"/>
      <c r="E41" s="84"/>
      <c r="F41" s="85"/>
      <c r="G41" s="86">
        <f t="shared" si="0"/>
        <v>0</v>
      </c>
    </row>
    <row r="42" spans="2:7" ht="30" customHeight="1" x14ac:dyDescent="0.15">
      <c r="B42" s="87"/>
      <c r="C42" s="228"/>
      <c r="D42" s="229"/>
      <c r="E42" s="84"/>
      <c r="F42" s="85"/>
      <c r="G42" s="86">
        <f t="shared" si="0"/>
        <v>0</v>
      </c>
    </row>
    <row r="43" spans="2:7" ht="30" customHeight="1" x14ac:dyDescent="0.15">
      <c r="B43" s="87"/>
      <c r="C43" s="228"/>
      <c r="D43" s="229"/>
      <c r="E43" s="84"/>
      <c r="F43" s="85"/>
      <c r="G43" s="86">
        <f t="shared" si="0"/>
        <v>0</v>
      </c>
    </row>
    <row r="44" spans="2:7" ht="30" customHeight="1" thickBot="1" x14ac:dyDescent="0.2">
      <c r="B44" s="88"/>
      <c r="C44" s="220"/>
      <c r="D44" s="221"/>
      <c r="E44" s="89"/>
      <c r="F44" s="90"/>
      <c r="G44" s="86">
        <f t="shared" si="0"/>
        <v>0</v>
      </c>
    </row>
    <row r="45" spans="2:7" ht="30" customHeight="1" thickBot="1" x14ac:dyDescent="0.2">
      <c r="B45" s="222" t="s">
        <v>78</v>
      </c>
      <c r="C45" s="223"/>
      <c r="D45" s="223"/>
      <c r="E45" s="224"/>
      <c r="F45" s="225"/>
      <c r="G45" s="96" t="str">
        <f>INT(AA1/12)&amp;"年"&amp;MOD(AA1,12)&amp;"ヶ月"</f>
        <v>0年0ヶ月</v>
      </c>
    </row>
    <row r="46" spans="2:7" ht="9.9499999999999993" customHeight="1" x14ac:dyDescent="0.15">
      <c r="B46" s="68"/>
      <c r="C46" s="68"/>
      <c r="D46" s="68"/>
      <c r="E46" s="68"/>
      <c r="F46" s="68"/>
      <c r="G46" s="68"/>
    </row>
    <row r="47" spans="2:7" ht="18" customHeight="1" x14ac:dyDescent="0.15">
      <c r="B47" s="95" t="s">
        <v>19</v>
      </c>
      <c r="C47" s="68"/>
      <c r="D47" s="68"/>
      <c r="E47" s="68"/>
      <c r="F47" s="68"/>
      <c r="G47" s="68"/>
    </row>
    <row r="48" spans="2:7" ht="15.75" customHeight="1" x14ac:dyDescent="0.15"/>
  </sheetData>
  <sheetProtection algorithmName="SHA-512" hashValue="EJLHs6xBdUUtJQzu+N8izNgT92fgErOCLQcpdrP2oV93buHESKn7ONM5fhSrHH5PxJKBaQwqN7i7Mu17o3GE6Q==" saltValue="VXST3wIh8BtUjb6UzFrZiA==" spinCount="100000" sheet="1" objects="1" scenarios="1" selectLockedCells="1"/>
  <mergeCells count="45">
    <mergeCell ref="B1:G1"/>
    <mergeCell ref="B3:G3"/>
    <mergeCell ref="B4:G4"/>
    <mergeCell ref="B12:B13"/>
    <mergeCell ref="C12:D12"/>
    <mergeCell ref="E12:F12"/>
    <mergeCell ref="G12:G13"/>
    <mergeCell ref="C13:D13"/>
    <mergeCell ref="F2:G2"/>
    <mergeCell ref="C25:D25"/>
    <mergeCell ref="C14:D14"/>
    <mergeCell ref="C15:D15"/>
    <mergeCell ref="C16:D16"/>
    <mergeCell ref="C17:D17"/>
    <mergeCell ref="C18:D18"/>
    <mergeCell ref="C19:D19"/>
    <mergeCell ref="C20:D20"/>
    <mergeCell ref="C21:D21"/>
    <mergeCell ref="C22:D22"/>
    <mergeCell ref="C23:D23"/>
    <mergeCell ref="C24:D24"/>
    <mergeCell ref="C36:D36"/>
    <mergeCell ref="C37:D37"/>
    <mergeCell ref="C26:D26"/>
    <mergeCell ref="C27:D27"/>
    <mergeCell ref="C28:D28"/>
    <mergeCell ref="C29:D29"/>
    <mergeCell ref="C30:D30"/>
    <mergeCell ref="C31:D31"/>
    <mergeCell ref="C44:D44"/>
    <mergeCell ref="B45:F45"/>
    <mergeCell ref="E7:G7"/>
    <mergeCell ref="E8:F8"/>
    <mergeCell ref="E6:G6"/>
    <mergeCell ref="E9:G9"/>
    <mergeCell ref="C38:D38"/>
    <mergeCell ref="C39:D39"/>
    <mergeCell ref="C40:D40"/>
    <mergeCell ref="C41:D41"/>
    <mergeCell ref="C42:D42"/>
    <mergeCell ref="C43:D43"/>
    <mergeCell ref="C32:D32"/>
    <mergeCell ref="C33:D33"/>
    <mergeCell ref="C34:D34"/>
    <mergeCell ref="C35:D35"/>
  </mergeCells>
  <phoneticPr fontId="2"/>
  <printOptions horizontalCentered="1"/>
  <pageMargins left="0.39370078740157483" right="0.39370078740157483" top="0.78740157480314965" bottom="0.39370078740157483" header="0.31496062992125984" footer="0.19685039370078741"/>
  <pageSetup paperSize="9" scale="60" orientation="portrait" r:id="rId1"/>
  <colBreaks count="1" manualBreakCount="1">
    <brk id="7" max="4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技術点申告書（技術者実績要）</vt:lpstr>
      <vt:lpstr>実務経験証明書</vt:lpstr>
      <vt:lpstr>'技術点申告書（技術者実績要）'!Print_Area</vt:lpstr>
      <vt:lpstr>実務経験証明書!Print_Area</vt:lpstr>
      <vt:lpstr>'技術点申告書（技術者実績要）'!Print_Titles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